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user85\Desktop\●●作業●●\"/>
    </mc:Choice>
  </mc:AlternateContent>
  <xr:revisionPtr revIDLastSave="0" documentId="13_ncr:1_{266B4E9F-3742-40BB-9B60-54C9F5F192A9}" xr6:coauthVersionLast="47" xr6:coauthVersionMax="47" xr10:uidLastSave="{00000000-0000-0000-0000-000000000000}"/>
  <bookViews>
    <workbookView xWindow="4485" yWindow="330" windowWidth="18660" windowHeight="15765" tabRatio="689" xr2:uid="{00000000-000D-0000-FFFF-FFFF00000000}"/>
  </bookViews>
  <sheets>
    <sheet name="設備機器仕様書" sheetId="21" r:id="rId1"/>
    <sheet name="見本（仕様基準）" sheetId="15" r:id="rId2"/>
    <sheet name="見本（誘導基準）" sheetId="17" r:id="rId3"/>
    <sheet name="見本（性能基準）" sheetId="18" r:id="rId4"/>
    <sheet name="リスト" sheetId="4" r:id="rId5"/>
  </sheets>
  <definedNames>
    <definedName name="_xlnm.Print_Area" localSheetId="1">'見本（仕様基準）'!$A$2:$AF$126</definedName>
    <definedName name="_xlnm.Print_Area" localSheetId="3">'見本（性能基準）'!$A$2:$AF$126</definedName>
    <definedName name="_xlnm.Print_Area" localSheetId="2">'見本（誘導基準）'!$A$2:$AF$126</definedName>
    <definedName name="_xlnm.Print_Area" localSheetId="0">設備機器仕様書!$A$2:$AF$126</definedName>
    <definedName name="パネルラジエーター">リスト!$K$7:$L$7</definedName>
    <definedName name="ルームエアコン">リスト!$K$6:$L$6</definedName>
    <definedName name="省エネ">リスト!$E$48:$E$50</definedName>
    <definedName name="省エネ基準">リスト!$J$4:$J$22</definedName>
    <definedName name="性能基準">リスト!$L$4:$L$22</definedName>
    <definedName name="設置しない">リスト!$K$5:$L$5</definedName>
    <definedName name="暖房設備">リスト!$J$3:$L$3</definedName>
    <definedName name="誘導基準">リスト!$K$4:$K$22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0" i="21" l="1"/>
  <c r="AH20" i="21" s="1"/>
  <c r="AE19" i="21"/>
  <c r="AH19" i="21" s="1"/>
  <c r="AE18" i="21"/>
  <c r="AH18" i="21" s="1"/>
  <c r="AE17" i="21"/>
  <c r="AE16" i="21"/>
  <c r="AE15" i="21"/>
  <c r="AE14" i="21"/>
  <c r="AE12" i="21"/>
  <c r="AB12" i="21"/>
  <c r="AE11" i="21"/>
  <c r="AB11" i="21"/>
  <c r="AE10" i="21"/>
  <c r="AB10" i="21"/>
  <c r="AE9" i="21"/>
  <c r="AB9" i="21"/>
  <c r="AE8" i="21"/>
  <c r="AB8" i="21"/>
  <c r="AE7" i="21"/>
  <c r="AB7" i="21"/>
  <c r="AE6" i="21"/>
  <c r="AB6" i="21"/>
  <c r="AE20" i="18"/>
  <c r="AH20" i="18" s="1"/>
  <c r="AE19" i="18"/>
  <c r="AH19" i="18" s="1"/>
  <c r="AE18" i="18"/>
  <c r="AH18" i="18" s="1"/>
  <c r="AE17" i="18"/>
  <c r="AE16" i="18"/>
  <c r="AE15" i="18"/>
  <c r="AE14" i="18"/>
  <c r="AE12" i="18"/>
  <c r="AB12" i="18"/>
  <c r="AE11" i="18"/>
  <c r="AB11" i="18"/>
  <c r="AE10" i="18"/>
  <c r="AB10" i="18"/>
  <c r="AE9" i="18"/>
  <c r="AB9" i="18"/>
  <c r="AE8" i="18"/>
  <c r="AB8" i="18"/>
  <c r="AE7" i="18"/>
  <c r="AB7" i="18"/>
  <c r="AE6" i="18"/>
  <c r="AB6" i="18"/>
  <c r="AE20" i="17"/>
  <c r="AH20" i="17" s="1"/>
  <c r="AE19" i="17"/>
  <c r="AH19" i="17" s="1"/>
  <c r="AE18" i="17"/>
  <c r="AH18" i="17" s="1"/>
  <c r="AE17" i="17"/>
  <c r="AE16" i="17"/>
  <c r="AE15" i="17"/>
  <c r="AE14" i="17"/>
  <c r="AE12" i="17"/>
  <c r="AB12" i="17"/>
  <c r="AE11" i="17"/>
  <c r="AB11" i="17"/>
  <c r="AE10" i="17"/>
  <c r="AB10" i="17"/>
  <c r="AE9" i="17"/>
  <c r="AB9" i="17"/>
  <c r="AE8" i="17"/>
  <c r="AB8" i="17"/>
  <c r="AE7" i="17"/>
  <c r="AB7" i="17"/>
  <c r="AE6" i="17"/>
  <c r="AB6" i="17"/>
  <c r="AE20" i="15"/>
  <c r="AH20" i="15" s="1"/>
  <c r="AE19" i="15"/>
  <c r="AH19" i="15" s="1"/>
  <c r="AE18" i="15"/>
  <c r="AH18" i="15" s="1"/>
  <c r="AE17" i="15"/>
  <c r="AE16" i="15"/>
  <c r="AE15" i="15"/>
  <c r="AE14" i="15"/>
  <c r="AE12" i="15"/>
  <c r="AB12" i="15"/>
  <c r="AE11" i="15"/>
  <c r="AB11" i="15"/>
  <c r="AE10" i="15"/>
  <c r="AB10" i="15"/>
  <c r="AE9" i="15"/>
  <c r="AB9" i="15"/>
  <c r="AE8" i="15"/>
  <c r="AB8" i="15"/>
  <c r="AE7" i="15"/>
  <c r="AB7" i="15"/>
  <c r="AE6" i="15"/>
  <c r="AB6" i="15"/>
  <c r="AH9" i="15" l="1"/>
  <c r="AH9" i="18"/>
  <c r="AH6" i="18"/>
  <c r="AH10" i="18"/>
  <c r="AH6" i="21"/>
  <c r="AH10" i="21"/>
  <c r="AH12" i="21"/>
  <c r="AH7" i="21"/>
  <c r="AH11" i="21"/>
  <c r="AH9" i="21"/>
  <c r="AH8" i="21"/>
  <c r="AH9" i="17"/>
  <c r="AH12" i="18"/>
  <c r="AH8" i="18"/>
  <c r="AH7" i="18"/>
  <c r="AH11" i="18"/>
  <c r="AH7" i="17"/>
  <c r="AH11" i="17"/>
  <c r="AH6" i="17"/>
  <c r="AH8" i="17"/>
  <c r="AH10" i="17"/>
  <c r="AH12" i="17"/>
  <c r="AH6" i="15"/>
  <c r="AH8" i="15"/>
  <c r="AH7" i="15"/>
  <c r="AH11" i="15"/>
  <c r="AH10" i="15"/>
  <c r="AH12" i="15"/>
</calcChain>
</file>

<file path=xl/sharedStrings.xml><?xml version="1.0" encoding="utf-8"?>
<sst xmlns="http://schemas.openxmlformats.org/spreadsheetml/2006/main" count="1823" uniqueCount="373">
  <si>
    <t>設 備 機 器</t>
    <rPh sb="0" eb="1">
      <t>セツ</t>
    </rPh>
    <rPh sb="2" eb="3">
      <t>ビ</t>
    </rPh>
    <rPh sb="4" eb="5">
      <t>キ</t>
    </rPh>
    <rPh sb="6" eb="7">
      <t>ウツワ</t>
    </rPh>
    <phoneticPr fontId="4"/>
  </si>
  <si>
    <t>設置しない</t>
  </si>
  <si>
    <t>すべてLED</t>
  </si>
  <si>
    <t>人感センサー</t>
    <rPh sb="0" eb="2">
      <t>ジンカン</t>
    </rPh>
    <phoneticPr fontId="4"/>
  </si>
  <si>
    <t>床</t>
  </si>
  <si>
    <t>壁</t>
    <rPh sb="0" eb="1">
      <t>カベ</t>
    </rPh>
    <phoneticPr fontId="3"/>
  </si>
  <si>
    <t>屋根</t>
    <rPh sb="0" eb="2">
      <t>ヤネ</t>
    </rPh>
    <phoneticPr fontId="3"/>
  </si>
  <si>
    <t>天井</t>
    <rPh sb="0" eb="2">
      <t>テンジョウ</t>
    </rPh>
    <phoneticPr fontId="3"/>
  </si>
  <si>
    <t>充填断熱</t>
  </si>
  <si>
    <t>軸組構法</t>
  </si>
  <si>
    <t>外気に接する部分</t>
  </si>
  <si>
    <t xml:space="preserve">その他の部分 </t>
  </si>
  <si>
    <t>-</t>
    <phoneticPr fontId="3"/>
  </si>
  <si>
    <t>屋根・天井</t>
    <phoneticPr fontId="3"/>
  </si>
  <si>
    <t>省エネ基準</t>
    <rPh sb="0" eb="1">
      <t>ショウ</t>
    </rPh>
    <rPh sb="3" eb="5">
      <t>キジュン</t>
    </rPh>
    <phoneticPr fontId="3"/>
  </si>
  <si>
    <t>誘導基準</t>
    <rPh sb="0" eb="2">
      <t>ユウドウ</t>
    </rPh>
    <rPh sb="2" eb="4">
      <t>キジュン</t>
    </rPh>
    <phoneticPr fontId="3"/>
  </si>
  <si>
    <t>枠組壁工法</t>
    <phoneticPr fontId="3"/>
  </si>
  <si>
    <t>軸組構法</t>
    <phoneticPr fontId="3"/>
  </si>
  <si>
    <t>外張
断熱</t>
    <phoneticPr fontId="3"/>
  </si>
  <si>
    <t>外気に接する部分</t>
    <rPh sb="0" eb="2">
      <t>ガイキ</t>
    </rPh>
    <rPh sb="3" eb="4">
      <t>セッ</t>
    </rPh>
    <rPh sb="6" eb="8">
      <t>ブブン</t>
    </rPh>
    <phoneticPr fontId="3"/>
  </si>
  <si>
    <t>その他の部分</t>
    <rPh sb="2" eb="3">
      <t>ホカ</t>
    </rPh>
    <rPh sb="4" eb="6">
      <t>ブブン</t>
    </rPh>
    <phoneticPr fontId="3"/>
  </si>
  <si>
    <t>基準値</t>
    <rPh sb="0" eb="3">
      <t>キジュンチ</t>
    </rPh>
    <phoneticPr fontId="3"/>
  </si>
  <si>
    <t>U≦</t>
    <phoneticPr fontId="3"/>
  </si>
  <si>
    <t>ドア</t>
    <phoneticPr fontId="3"/>
  </si>
  <si>
    <t>開口部の日射熱取得率が 0.59 以下であるもの</t>
  </si>
  <si>
    <t>ガラスの日射熱取得率が 0.73 以下であるもの</t>
  </si>
  <si>
    <t>付属部材を設けるもの</t>
  </si>
  <si>
    <t>ひさし、軒等を設けるもの</t>
  </si>
  <si>
    <t>■</t>
  </si>
  <si>
    <t>□</t>
  </si>
  <si>
    <t>場所：</t>
    <rPh sb="0" eb="2">
      <t>バショ</t>
    </rPh>
    <phoneticPr fontId="3"/>
  </si>
  <si>
    <t>※</t>
    <phoneticPr fontId="3"/>
  </si>
  <si>
    <t>主たる居室</t>
    <rPh sb="0" eb="1">
      <t>シュ</t>
    </rPh>
    <rPh sb="3" eb="5">
      <t>キョシツ</t>
    </rPh>
    <phoneticPr fontId="3"/>
  </si>
  <si>
    <t>その他の居室</t>
    <rPh sb="2" eb="3">
      <t>ホカ</t>
    </rPh>
    <rPh sb="4" eb="6">
      <t>キョシツ</t>
    </rPh>
    <phoneticPr fontId="3"/>
  </si>
  <si>
    <t>住戸全体</t>
    <rPh sb="0" eb="2">
      <t>ジュウコ</t>
    </rPh>
    <rPh sb="2" eb="4">
      <t>ゼンタイ</t>
    </rPh>
    <phoneticPr fontId="3"/>
  </si>
  <si>
    <t>給湯設備</t>
    <rPh sb="0" eb="2">
      <t>キュウトウ</t>
    </rPh>
    <rPh sb="2" eb="4">
      <t>セツビ</t>
    </rPh>
    <phoneticPr fontId="4"/>
  </si>
  <si>
    <t>熱源機</t>
    <rPh sb="0" eb="3">
      <t>ネツゲンキ</t>
    </rPh>
    <phoneticPr fontId="4"/>
  </si>
  <si>
    <t>床面積2％緩和</t>
    <rPh sb="0" eb="3">
      <t>ユカメンセキ</t>
    </rPh>
    <rPh sb="5" eb="7">
      <t>カンワ</t>
    </rPh>
    <phoneticPr fontId="3"/>
  </si>
  <si>
    <t>ドア</t>
    <phoneticPr fontId="4"/>
  </si>
  <si>
    <t>窓</t>
    <rPh sb="0" eb="1">
      <t>マド</t>
    </rPh>
    <phoneticPr fontId="4"/>
  </si>
  <si>
    <t>床面積4％緩和</t>
    <rPh sb="0" eb="3">
      <t>ユカメンセキ</t>
    </rPh>
    <rPh sb="5" eb="7">
      <t>カンワ</t>
    </rPh>
    <phoneticPr fontId="3"/>
  </si>
  <si>
    <t>暖房</t>
    <rPh sb="0" eb="1">
      <t>ダン</t>
    </rPh>
    <phoneticPr fontId="3"/>
  </si>
  <si>
    <t>冷房</t>
    <rPh sb="0" eb="2">
      <t>レイボウ</t>
    </rPh>
    <phoneticPr fontId="3"/>
  </si>
  <si>
    <t>種　類</t>
    <rPh sb="0" eb="1">
      <t>シュ</t>
    </rPh>
    <rPh sb="2" eb="3">
      <t>タグイ</t>
    </rPh>
    <phoneticPr fontId="4"/>
  </si>
  <si>
    <t>熱貫流率</t>
    <rPh sb="0" eb="1">
      <t>ネツ</t>
    </rPh>
    <rPh sb="1" eb="3">
      <t>カンリュウ</t>
    </rPh>
    <rPh sb="3" eb="4">
      <t>リツ</t>
    </rPh>
    <phoneticPr fontId="4"/>
  </si>
  <si>
    <t>日射捏取得率</t>
    <rPh sb="0" eb="2">
      <t>ニッシャ</t>
    </rPh>
    <rPh sb="2" eb="3">
      <t>ネツ</t>
    </rPh>
    <rPh sb="3" eb="6">
      <t>シュトクリツ</t>
    </rPh>
    <phoneticPr fontId="4"/>
  </si>
  <si>
    <t>勝手口ドア</t>
    <rPh sb="0" eb="3">
      <t>カッテグチ</t>
    </rPh>
    <phoneticPr fontId="3"/>
  </si>
  <si>
    <t>調光可能な制御</t>
    <rPh sb="0" eb="2">
      <t>チョウコウ</t>
    </rPh>
    <rPh sb="2" eb="4">
      <t>カノウ</t>
    </rPh>
    <rPh sb="5" eb="7">
      <t>セイギョ</t>
    </rPh>
    <phoneticPr fontId="4"/>
  </si>
  <si>
    <t>調光可能な制御</t>
    <phoneticPr fontId="3"/>
  </si>
  <si>
    <t>仕様(製品名等）</t>
    <rPh sb="0" eb="2">
      <t>シヨウ</t>
    </rPh>
    <rPh sb="6" eb="7">
      <t>ナド</t>
    </rPh>
    <phoneticPr fontId="3"/>
  </si>
  <si>
    <t>設備の有無</t>
    <rPh sb="0" eb="2">
      <t>セツビ</t>
    </rPh>
    <rPh sb="3" eb="5">
      <t>ウム</t>
    </rPh>
    <phoneticPr fontId="4"/>
  </si>
  <si>
    <t>区分（い）</t>
    <rPh sb="0" eb="2">
      <t>クブン</t>
    </rPh>
    <phoneticPr fontId="3"/>
  </si>
  <si>
    <t>仕様　（製品名又は断熱材の種類）</t>
    <rPh sb="0" eb="2">
      <t>シヨウ</t>
    </rPh>
    <phoneticPr fontId="3"/>
  </si>
  <si>
    <t>仕様　（製品名又は建具/枠とガラスの種類）</t>
    <rPh sb="0" eb="2">
      <t>シヨウ</t>
    </rPh>
    <phoneticPr fontId="3"/>
  </si>
  <si>
    <t>水優先吐水（Ｃ１）</t>
    <rPh sb="0" eb="1">
      <t>ミズ</t>
    </rPh>
    <rPh sb="1" eb="3">
      <t>ユウセン</t>
    </rPh>
    <rPh sb="3" eb="4">
      <t>ト</t>
    </rPh>
    <rPh sb="4" eb="5">
      <t>スイ</t>
    </rPh>
    <phoneticPr fontId="4"/>
  </si>
  <si>
    <t>手元止水（Ａ１）</t>
    <rPh sb="0" eb="2">
      <t>テモト</t>
    </rPh>
    <rPh sb="2" eb="4">
      <t>シスイ</t>
    </rPh>
    <phoneticPr fontId="4"/>
  </si>
  <si>
    <t>小流量吐水（Ｂ１）</t>
    <rPh sb="0" eb="3">
      <t>ショウリュウリョウ</t>
    </rPh>
    <rPh sb="3" eb="4">
      <t>ト</t>
    </rPh>
    <rPh sb="4" eb="5">
      <t>スイ</t>
    </rPh>
    <phoneticPr fontId="4"/>
  </si>
  <si>
    <t>青文字</t>
    <rPh sb="0" eb="1">
      <t>アオ</t>
    </rPh>
    <rPh sb="1" eb="3">
      <t>モジ</t>
    </rPh>
    <phoneticPr fontId="3"/>
  </si>
  <si>
    <t>赤文字</t>
    <rPh sb="0" eb="1">
      <t>アカ</t>
    </rPh>
    <rPh sb="1" eb="3">
      <t>モジ</t>
    </rPh>
    <phoneticPr fontId="3"/>
  </si>
  <si>
    <t>性能基準</t>
    <rPh sb="0" eb="2">
      <t>セイノウ</t>
    </rPh>
    <rPh sb="2" eb="4">
      <t>キジュン</t>
    </rPh>
    <phoneticPr fontId="3"/>
  </si>
  <si>
    <t>―</t>
    <phoneticPr fontId="3"/>
  </si>
  <si>
    <t>屋根</t>
    <rPh sb="0" eb="1">
      <t>ヤ</t>
    </rPh>
    <rPh sb="1" eb="2">
      <t>ネ</t>
    </rPh>
    <phoneticPr fontId="3"/>
  </si>
  <si>
    <r>
      <t>床</t>
    </r>
    <r>
      <rPr>
        <b/>
        <sz val="9"/>
        <color theme="1"/>
        <rFont val="HGｺﾞｼｯｸM"/>
        <family val="3"/>
        <charset val="128"/>
      </rPr>
      <t>(その他)</t>
    </r>
    <rPh sb="0" eb="1">
      <t>ユカ</t>
    </rPh>
    <rPh sb="4" eb="5">
      <t>タ</t>
    </rPh>
    <phoneticPr fontId="3"/>
  </si>
  <si>
    <r>
      <t>床</t>
    </r>
    <r>
      <rPr>
        <b/>
        <sz val="9"/>
        <color theme="1"/>
        <rFont val="HGｺﾞｼｯｸM"/>
        <family val="3"/>
        <charset val="128"/>
      </rPr>
      <t>(外気)</t>
    </r>
    <rPh sb="0" eb="1">
      <t>ユカ</t>
    </rPh>
    <rPh sb="2" eb="4">
      <t>ガイキ</t>
    </rPh>
    <phoneticPr fontId="3"/>
  </si>
  <si>
    <r>
      <t>基礎壁</t>
    </r>
    <r>
      <rPr>
        <b/>
        <sz val="8"/>
        <color theme="1"/>
        <rFont val="HGｺﾞｼｯｸM"/>
        <family val="3"/>
        <charset val="128"/>
      </rPr>
      <t>(外気)</t>
    </r>
    <rPh sb="0" eb="2">
      <t>キソ</t>
    </rPh>
    <rPh sb="2" eb="3">
      <t>カベ</t>
    </rPh>
    <rPh sb="4" eb="6">
      <t>ガイキ</t>
    </rPh>
    <phoneticPr fontId="3"/>
  </si>
  <si>
    <r>
      <t>基礎壁</t>
    </r>
    <r>
      <rPr>
        <b/>
        <sz val="9"/>
        <color theme="1"/>
        <rFont val="HGｺﾞｼｯｸM"/>
        <family val="3"/>
        <charset val="128"/>
      </rPr>
      <t>(その他)</t>
    </r>
    <rPh sb="0" eb="2">
      <t>キソ</t>
    </rPh>
    <rPh sb="2" eb="3">
      <t>カベ</t>
    </rPh>
    <rPh sb="6" eb="7">
      <t>タ</t>
    </rPh>
    <phoneticPr fontId="3"/>
  </si>
  <si>
    <t>断熱工法</t>
    <rPh sb="0" eb="2">
      <t>ダンネツ</t>
    </rPh>
    <rPh sb="2" eb="4">
      <t>コウホウ</t>
    </rPh>
    <phoneticPr fontId="3"/>
  </si>
  <si>
    <t>開口部</t>
    <rPh sb="0" eb="3">
      <t>カイコウブ</t>
    </rPh>
    <phoneticPr fontId="3"/>
  </si>
  <si>
    <t>窓(U)</t>
    <rPh sb="0" eb="1">
      <t>マド</t>
    </rPh>
    <phoneticPr fontId="3"/>
  </si>
  <si>
    <t>窓(η)</t>
    <rPh sb="0" eb="1">
      <t>マド</t>
    </rPh>
    <phoneticPr fontId="3"/>
  </si>
  <si>
    <t>性能基準</t>
    <phoneticPr fontId="3"/>
  </si>
  <si>
    <t>誘導基準</t>
    <phoneticPr fontId="3"/>
  </si>
  <si>
    <t>暖房設備</t>
    <rPh sb="0" eb="2">
      <t>ダンボウ</t>
    </rPh>
    <rPh sb="2" eb="4">
      <t>セツビ</t>
    </rPh>
    <phoneticPr fontId="3"/>
  </si>
  <si>
    <t>設置しない</t>
    <phoneticPr fontId="3"/>
  </si>
  <si>
    <t>ルームエアコン</t>
    <phoneticPr fontId="3"/>
  </si>
  <si>
    <t>FF暖房機</t>
    <phoneticPr fontId="3"/>
  </si>
  <si>
    <t>電気蓄熱暖房器</t>
    <phoneticPr fontId="3"/>
  </si>
  <si>
    <t>電気ヒーター床暖房</t>
    <phoneticPr fontId="3"/>
  </si>
  <si>
    <t>ルームエアコン付温水床暖房機</t>
    <phoneticPr fontId="3"/>
  </si>
  <si>
    <t>温水床暖房</t>
    <phoneticPr fontId="3"/>
  </si>
  <si>
    <t>パネルラジエーター</t>
    <phoneticPr fontId="3"/>
  </si>
  <si>
    <t>ファンコンベクター</t>
    <phoneticPr fontId="3"/>
  </si>
  <si>
    <t>その他の暖房設備機器</t>
    <phoneticPr fontId="3"/>
  </si>
  <si>
    <t>暖房設備機器または放熱器を設置しない</t>
    <phoneticPr fontId="3"/>
  </si>
  <si>
    <t>冷房設備</t>
    <rPh sb="0" eb="2">
      <t>レイボウ</t>
    </rPh>
    <rPh sb="2" eb="4">
      <t>セツビ</t>
    </rPh>
    <phoneticPr fontId="3"/>
  </si>
  <si>
    <t>換気設備</t>
    <rPh sb="0" eb="2">
      <t>カンキ</t>
    </rPh>
    <rPh sb="2" eb="4">
      <t>セツビ</t>
    </rPh>
    <phoneticPr fontId="3"/>
  </si>
  <si>
    <t>ダクト式第一種</t>
    <phoneticPr fontId="3"/>
  </si>
  <si>
    <t>ダクト式第二種または第三種</t>
    <phoneticPr fontId="3"/>
  </si>
  <si>
    <t>壁付け式第二種または第三種</t>
    <phoneticPr fontId="3"/>
  </si>
  <si>
    <t>ガス従来型</t>
    <phoneticPr fontId="3"/>
  </si>
  <si>
    <t>ガス潜熱回収型</t>
    <phoneticPr fontId="3"/>
  </si>
  <si>
    <t>石油従来型</t>
    <phoneticPr fontId="3"/>
  </si>
  <si>
    <t>石油潜熱回収型</t>
    <phoneticPr fontId="3"/>
  </si>
  <si>
    <t>電気ヒーター</t>
    <phoneticPr fontId="3"/>
  </si>
  <si>
    <t>電気ヒートポンプ・ガス瞬間式併用型</t>
    <phoneticPr fontId="3"/>
  </si>
  <si>
    <t>ガス従来型給湯温水暖房機</t>
    <phoneticPr fontId="3"/>
  </si>
  <si>
    <t>石油従来型給湯温水暖房機</t>
    <phoneticPr fontId="3"/>
  </si>
  <si>
    <t>電気ヒーター給湯温水暖房機</t>
    <phoneticPr fontId="3"/>
  </si>
  <si>
    <t>電気ヒートポンプ・ガス瞬間式併用型給湯温水暖房機</t>
    <phoneticPr fontId="3"/>
  </si>
  <si>
    <t>コージェネレーション</t>
    <phoneticPr fontId="3"/>
  </si>
  <si>
    <t>―</t>
  </si>
  <si>
    <t>2バルブ以外</t>
    <phoneticPr fontId="3"/>
  </si>
  <si>
    <t>評価しないまたは2バルブ</t>
    <phoneticPr fontId="3"/>
  </si>
  <si>
    <t>配管</t>
    <rPh sb="0" eb="2">
      <t>ハイカン</t>
    </rPh>
    <phoneticPr fontId="3"/>
  </si>
  <si>
    <t>高断熱</t>
    <rPh sb="0" eb="3">
      <t>コウダンネツ</t>
    </rPh>
    <phoneticPr fontId="3"/>
  </si>
  <si>
    <t>太陽光</t>
    <rPh sb="0" eb="3">
      <t>タイヨウコウ</t>
    </rPh>
    <phoneticPr fontId="3"/>
  </si>
  <si>
    <t>評価しない、または設置しない</t>
  </si>
  <si>
    <t>評価しない、または設置しない</t>
    <phoneticPr fontId="3"/>
  </si>
  <si>
    <t>設置する</t>
    <rPh sb="0" eb="2">
      <t>セッチ</t>
    </rPh>
    <phoneticPr fontId="3"/>
  </si>
  <si>
    <t>給湯設備なし</t>
    <phoneticPr fontId="3"/>
  </si>
  <si>
    <t>給湯設備の有無</t>
    <rPh sb="0" eb="2">
      <t>キュウトウ</t>
    </rPh>
    <rPh sb="2" eb="4">
      <t>セツビ</t>
    </rPh>
    <rPh sb="5" eb="7">
      <t>ウム</t>
    </rPh>
    <phoneticPr fontId="3"/>
  </si>
  <si>
    <t>給湯単機能</t>
    <phoneticPr fontId="3"/>
  </si>
  <si>
    <t>ふろ給湯機（追焚なし）</t>
    <phoneticPr fontId="3"/>
  </si>
  <si>
    <t>ふろ給湯機（追焚あり）</t>
    <phoneticPr fontId="3"/>
  </si>
  <si>
    <t>給湯設備あり</t>
  </si>
  <si>
    <t>評価しない、または先分岐方式</t>
    <phoneticPr fontId="3"/>
  </si>
  <si>
    <t>ヘッダー方式</t>
    <phoneticPr fontId="3"/>
  </si>
  <si>
    <t>その他の給湯設備</t>
    <phoneticPr fontId="3"/>
  </si>
  <si>
    <t>評価しないまたは使用しない</t>
    <phoneticPr fontId="3"/>
  </si>
  <si>
    <t>使用する</t>
    <phoneticPr fontId="3"/>
  </si>
  <si>
    <t>評価しないまたは設置しない</t>
    <phoneticPr fontId="3"/>
  </si>
  <si>
    <t>設置する</t>
    <phoneticPr fontId="3"/>
  </si>
  <si>
    <t>コージェネ</t>
    <phoneticPr fontId="3"/>
  </si>
  <si>
    <t>品番を指定しない</t>
    <phoneticPr fontId="3"/>
  </si>
  <si>
    <t>品番を指定する</t>
    <phoneticPr fontId="3"/>
  </si>
  <si>
    <t>すべてLED</t>
    <phoneticPr fontId="3"/>
  </si>
  <si>
    <t>すべて白熱灯以外</t>
    <phoneticPr fontId="3"/>
  </si>
  <si>
    <t>いずれか白熱灯</t>
    <phoneticPr fontId="3"/>
  </si>
  <si>
    <t>壁付け式第一種</t>
    <phoneticPr fontId="3"/>
  </si>
  <si>
    <t>END</t>
  </si>
  <si>
    <t>熱交換</t>
    <rPh sb="0" eb="3">
      <t>ネツコウカン</t>
    </rPh>
    <phoneticPr fontId="3"/>
  </si>
  <si>
    <t>非居室</t>
  </si>
  <si>
    <t>その他の居室</t>
  </si>
  <si>
    <t>主たる居室</t>
  </si>
  <si>
    <t>水栓</t>
  </si>
  <si>
    <t>浴室シャワー</t>
  </si>
  <si>
    <t>配管</t>
    <phoneticPr fontId="3"/>
  </si>
  <si>
    <t>η≦</t>
    <phoneticPr fontId="3"/>
  </si>
  <si>
    <t>内断熱</t>
    <rPh sb="0" eb="1">
      <t>ウチ</t>
    </rPh>
    <rPh sb="1" eb="3">
      <t>ダンネツ</t>
    </rPh>
    <phoneticPr fontId="3"/>
  </si>
  <si>
    <t>外断熱</t>
    <rPh sb="0" eb="1">
      <t>ソト</t>
    </rPh>
    <rPh sb="1" eb="3">
      <t>ダンネツ</t>
    </rPh>
    <phoneticPr fontId="3"/>
  </si>
  <si>
    <t>両面断熱</t>
    <rPh sb="0" eb="2">
      <t>リョウメン</t>
    </rPh>
    <rPh sb="2" eb="4">
      <t>ダンネツ</t>
    </rPh>
    <phoneticPr fontId="3"/>
  </si>
  <si>
    <t>アクアフォームライト</t>
    <phoneticPr fontId="3"/>
  </si>
  <si>
    <t>アクリアネクスト</t>
    <phoneticPr fontId="3"/>
  </si>
  <si>
    <t>断熱補強の範囲</t>
    <rPh sb="0" eb="2">
      <t>ダンネツ</t>
    </rPh>
    <rPh sb="2" eb="4">
      <t>ホキョウ</t>
    </rPh>
    <rPh sb="5" eb="7">
      <t>ハンイ</t>
    </rPh>
    <phoneticPr fontId="3"/>
  </si>
  <si>
    <t>断熱補強の熱抵抗値</t>
    <rPh sb="0" eb="2">
      <t>ダンネツ</t>
    </rPh>
    <rPh sb="2" eb="4">
      <t>ホキョウ</t>
    </rPh>
    <rPh sb="5" eb="6">
      <t>ネツ</t>
    </rPh>
    <rPh sb="6" eb="9">
      <t>テイコウチ</t>
    </rPh>
    <phoneticPr fontId="3"/>
  </si>
  <si>
    <t>　　天　井</t>
    <rPh sb="2" eb="3">
      <t>テン</t>
    </rPh>
    <rPh sb="4" eb="5">
      <t>イ</t>
    </rPh>
    <phoneticPr fontId="3"/>
  </si>
  <si>
    <t xml:space="preserve"> 1）屋　根</t>
    <rPh sb="3" eb="4">
      <t>ヤ</t>
    </rPh>
    <rPh sb="5" eb="6">
      <t>ネ</t>
    </rPh>
    <phoneticPr fontId="3"/>
  </si>
  <si>
    <t xml:space="preserve"> 4)基礎壁</t>
    <rPh sb="3" eb="5">
      <t>キソ</t>
    </rPh>
    <rPh sb="5" eb="6">
      <t>カベ</t>
    </rPh>
    <phoneticPr fontId="3"/>
  </si>
  <si>
    <t xml:space="preserve"> 3)  床</t>
    <rPh sb="5" eb="6">
      <t>ユカ</t>
    </rPh>
    <phoneticPr fontId="3"/>
  </si>
  <si>
    <t xml:space="preserve"> 2）  壁</t>
    <rPh sb="5" eb="6">
      <t>カベ</t>
    </rPh>
    <phoneticPr fontId="3"/>
  </si>
  <si>
    <t>　1)～4）　断熱部位</t>
    <rPh sb="7" eb="9">
      <t>ダンネツ</t>
    </rPh>
    <rPh sb="9" eb="10">
      <t>ブ</t>
    </rPh>
    <rPh sb="10" eb="11">
      <t>クライ</t>
    </rPh>
    <phoneticPr fontId="3"/>
  </si>
  <si>
    <t>ｍｍ</t>
    <phoneticPr fontId="3"/>
  </si>
  <si>
    <t>（㎡・K）/W</t>
    <phoneticPr fontId="3"/>
  </si>
  <si>
    <t>外張断熱</t>
    <rPh sb="0" eb="1">
      <t>ソト</t>
    </rPh>
    <rPh sb="1" eb="2">
      <t>バ</t>
    </rPh>
    <rPh sb="2" eb="4">
      <t>ダンネツ</t>
    </rPh>
    <phoneticPr fontId="3"/>
  </si>
  <si>
    <t>屋根・壁・床</t>
    <rPh sb="0" eb="2">
      <t>ヤネ</t>
    </rPh>
    <rPh sb="3" eb="4">
      <t>カベ</t>
    </rPh>
    <rPh sb="5" eb="6">
      <t>ユカ</t>
    </rPh>
    <phoneticPr fontId="3"/>
  </si>
  <si>
    <t>基礎壁</t>
    <rPh sb="0" eb="2">
      <t>キソ</t>
    </rPh>
    <rPh sb="2" eb="3">
      <t>カベ</t>
    </rPh>
    <phoneticPr fontId="3"/>
  </si>
  <si>
    <t>内張断熱</t>
    <rPh sb="0" eb="1">
      <t>ウチ</t>
    </rPh>
    <rPh sb="1" eb="2">
      <t>バ</t>
    </rPh>
    <rPh sb="2" eb="4">
      <t>ダンネツ</t>
    </rPh>
    <phoneticPr fontId="3"/>
  </si>
  <si>
    <t>充填断熱(軸組)</t>
    <rPh sb="0" eb="2">
      <t>ジュウテン</t>
    </rPh>
    <rPh sb="2" eb="4">
      <t>ダンネツ</t>
    </rPh>
    <rPh sb="5" eb="6">
      <t>ジク</t>
    </rPh>
    <rPh sb="6" eb="7">
      <t>グ</t>
    </rPh>
    <phoneticPr fontId="3"/>
  </si>
  <si>
    <t>充填断熱(軸組)</t>
    <rPh sb="2" eb="4">
      <t>ダンネツ</t>
    </rPh>
    <rPh sb="5" eb="6">
      <t>ジク</t>
    </rPh>
    <rPh sb="6" eb="7">
      <t>グ</t>
    </rPh>
    <phoneticPr fontId="3"/>
  </si>
  <si>
    <t>充填断熱(枠組)</t>
    <rPh sb="2" eb="4">
      <t>ダンネツ</t>
    </rPh>
    <rPh sb="5" eb="7">
      <t>ワクグ</t>
    </rPh>
    <phoneticPr fontId="3"/>
  </si>
  <si>
    <t>充填断熱(枠組)</t>
    <phoneticPr fontId="3"/>
  </si>
  <si>
    <t>check!</t>
    <phoneticPr fontId="3"/>
  </si>
  <si>
    <t>R≧</t>
    <phoneticPr fontId="3"/>
  </si>
  <si>
    <t>内張断熱</t>
    <rPh sb="0" eb="1">
      <t>ウチ</t>
    </rPh>
    <rPh sb="2" eb="4">
      <t>ダンネツ</t>
    </rPh>
    <phoneticPr fontId="3"/>
  </si>
  <si>
    <t>住宅仕様基準の緩和措置</t>
    <rPh sb="0" eb="2">
      <t>ジュウタク</t>
    </rPh>
    <rPh sb="2" eb="4">
      <t>シヨウ</t>
    </rPh>
    <rPh sb="4" eb="6">
      <t>キジュン</t>
    </rPh>
    <rPh sb="7" eb="9">
      <t>カンワ</t>
    </rPh>
    <rPh sb="9" eb="11">
      <t>ソチ</t>
    </rPh>
    <phoneticPr fontId="3"/>
  </si>
  <si>
    <t>熱貫流率Ｕ
日射取得η</t>
    <rPh sb="0" eb="1">
      <t>ネツ</t>
    </rPh>
    <rPh sb="1" eb="3">
      <t>カンリュウ</t>
    </rPh>
    <rPh sb="3" eb="4">
      <t>リツ</t>
    </rPh>
    <rPh sb="6" eb="8">
      <t>ニッシャ</t>
    </rPh>
    <rPh sb="8" eb="10">
      <t>シュトク</t>
    </rPh>
    <phoneticPr fontId="3"/>
  </si>
  <si>
    <t>熱伝導率</t>
    <rPh sb="0" eb="1">
      <t>ネツ</t>
    </rPh>
    <rPh sb="1" eb="4">
      <t>デンドウリツ</t>
    </rPh>
    <rPh sb="3" eb="4">
      <t>リツ</t>
    </rPh>
    <phoneticPr fontId="3"/>
  </si>
  <si>
    <t>熱抵抗R</t>
    <rPh sb="0" eb="1">
      <t>ネツ</t>
    </rPh>
    <rPh sb="1" eb="3">
      <t>テイコウ</t>
    </rPh>
    <phoneticPr fontId="3"/>
  </si>
  <si>
    <t>断熱材厚さ</t>
    <rPh sb="0" eb="2">
      <t>ダンネツ</t>
    </rPh>
    <rPh sb="2" eb="3">
      <t>ザイ</t>
    </rPh>
    <rPh sb="3" eb="4">
      <t>アツ</t>
    </rPh>
    <phoneticPr fontId="3"/>
  </si>
  <si>
    <t>LIXIL</t>
  </si>
  <si>
    <t>窓</t>
    <rPh sb="0" eb="1">
      <t>マド</t>
    </rPh>
    <phoneticPr fontId="3"/>
  </si>
  <si>
    <t>仕様基準</t>
    <rPh sb="0" eb="2">
      <t>シヨウ</t>
    </rPh>
    <rPh sb="2" eb="4">
      <t>キジュン</t>
    </rPh>
    <phoneticPr fontId="3"/>
  </si>
  <si>
    <r>
      <t xml:space="preserve">  6）  構造熱橋部　</t>
    </r>
    <r>
      <rPr>
        <sz val="9"/>
        <color theme="1"/>
        <rFont val="ＭＳ Ｐゴシック"/>
        <family val="3"/>
        <charset val="128"/>
      </rPr>
      <t>※なければ記入不要</t>
    </r>
    <phoneticPr fontId="3"/>
  </si>
  <si>
    <t>玄関ドア</t>
    <rPh sb="0" eb="2">
      <t>ゲンカン</t>
    </rPh>
    <phoneticPr fontId="3"/>
  </si>
  <si>
    <t>多灯分散方式</t>
    <phoneticPr fontId="3"/>
  </si>
  <si>
    <t>　【入力上の注意】　評価の基準を選択し、任意の項目(青地・赤字)を入力して下さい。▼</t>
    <rPh sb="2" eb="4">
      <t>ニュウリョク</t>
    </rPh>
    <rPh sb="4" eb="5">
      <t>ジョウ</t>
    </rPh>
    <rPh sb="6" eb="8">
      <t>チュウイ</t>
    </rPh>
    <rPh sb="10" eb="12">
      <t>ヒョウカ</t>
    </rPh>
    <rPh sb="13" eb="15">
      <t>キジュン</t>
    </rPh>
    <rPh sb="16" eb="18">
      <t>センタク</t>
    </rPh>
    <rPh sb="20" eb="22">
      <t>ニンイ</t>
    </rPh>
    <rPh sb="23" eb="25">
      <t>コウモク</t>
    </rPh>
    <rPh sb="26" eb="28">
      <t>アオジ</t>
    </rPh>
    <rPh sb="29" eb="31">
      <t>アカジ</t>
    </rPh>
    <rPh sb="33" eb="35">
      <t>ニュウリョク</t>
    </rPh>
    <rPh sb="37" eb="38">
      <t>クダ</t>
    </rPh>
    <phoneticPr fontId="3"/>
  </si>
  <si>
    <t>2バルブ以外</t>
  </si>
  <si>
    <t>設置する</t>
  </si>
  <si>
    <t>太陽光設備</t>
    <rPh sb="0" eb="3">
      <t>タイヨウコウ</t>
    </rPh>
    <rPh sb="3" eb="5">
      <t>セツビ</t>
    </rPh>
    <phoneticPr fontId="3"/>
  </si>
  <si>
    <t>結晶シリコン系</t>
    <rPh sb="0" eb="2">
      <t>ケッショウ</t>
    </rPh>
    <rPh sb="6" eb="7">
      <t>ケイ</t>
    </rPh>
    <phoneticPr fontId="3"/>
  </si>
  <si>
    <t>結晶シリコン系以外</t>
    <rPh sb="0" eb="2">
      <t>ケッショウ</t>
    </rPh>
    <rPh sb="6" eb="7">
      <t>ケイ</t>
    </rPh>
    <rPh sb="7" eb="9">
      <t>イガイ</t>
    </rPh>
    <phoneticPr fontId="3"/>
  </si>
  <si>
    <t>台　所</t>
    <rPh sb="0" eb="1">
      <t>ダイ</t>
    </rPh>
    <rPh sb="2" eb="3">
      <t>ショ</t>
    </rPh>
    <phoneticPr fontId="3"/>
  </si>
  <si>
    <t>洗　面</t>
    <phoneticPr fontId="3"/>
  </si>
  <si>
    <t>ルームエアコン 区分(い)</t>
    <phoneticPr fontId="3"/>
  </si>
  <si>
    <t>効率等</t>
    <rPh sb="0" eb="2">
      <t>コウリツ</t>
    </rPh>
    <rPh sb="2" eb="3">
      <t>ナド</t>
    </rPh>
    <phoneticPr fontId="4"/>
  </si>
  <si>
    <t>ルームエアコン 区分(い)又は(ろ)</t>
  </si>
  <si>
    <t>ルームエアコン 区分(い)又は(ろ)</t>
    <rPh sb="8" eb="10">
      <t>クブン</t>
    </rPh>
    <rPh sb="13" eb="14">
      <t>マタ</t>
    </rPh>
    <phoneticPr fontId="3"/>
  </si>
  <si>
    <t>浴室
水栓</t>
    <rPh sb="0" eb="2">
      <t>ヨクシツ</t>
    </rPh>
    <rPh sb="3" eb="5">
      <t>スイセン</t>
    </rPh>
    <phoneticPr fontId="3"/>
  </si>
  <si>
    <t>住戸全体を暖冷房</t>
  </si>
  <si>
    <t>ダクト式セントラル空調機で、ヒートポンプを熱源とするもの</t>
  </si>
  <si>
    <t>居室のみを暖冷房</t>
  </si>
  <si>
    <t>パネルラジエーターで、①～③のいずれかを熱源としかつ配管に断熱被覆があるもの</t>
  </si>
  <si>
    <t>ルームエアコンディショナーで、エネルギー消費効率の区分が（い）又は（ろ）のもの</t>
  </si>
  <si>
    <t>FF暖房機の熱効率86.0%以上のもの（４地域に限る）</t>
  </si>
  <si>
    <t>電気ヒートポンプ給湯機【エコキュート】</t>
  </si>
  <si>
    <t>非居室の全ての照明に、LED又は蛍光灯を設置している。</t>
  </si>
  <si>
    <t>ヒートポンプ式熱源</t>
  </si>
  <si>
    <t>可変風量制御方式（VAV方式）であるもの</t>
  </si>
  <si>
    <t>断熱区画内に全てのダクトを設置するもの</t>
  </si>
  <si>
    <t>熱交換換気設備を採用</t>
  </si>
  <si>
    <t>パネルラジエーターで、以下のいずれかを熱源としかつ配管に断熱被覆があるもの</t>
  </si>
  <si>
    <t>石油潜熱回収型温水暖房機【エコフィール】</t>
  </si>
  <si>
    <t>ガス潜熱回収型温水暖房機【エコジョーズ】</t>
  </si>
  <si>
    <t>電気ヒートポンプ温水暖房機（フロン系冷媒に限る）</t>
  </si>
  <si>
    <t>ルームエアコンディショナーで、エネルギー消費効率の区分が（い）のもの</t>
  </si>
  <si>
    <t>※1ヘッダー分岐後の全ての配管径が13A以下</t>
  </si>
  <si>
    <t>※2浴室シャワー水栓に手元止水機構及び小流量吐水機構を有すること</t>
  </si>
  <si>
    <t>熱交換型換気設備を採用しない</t>
  </si>
  <si>
    <t>温度交換効率が70%以上のもの</t>
  </si>
  <si>
    <t>◆断熱材の熱抵抗R</t>
    <rPh sb="1" eb="4">
      <t>ダンネツザイ</t>
    </rPh>
    <phoneticPr fontId="3"/>
  </si>
  <si>
    <t>◆開口部（窓、ドア）の熱貫流率Uと日射遮蔽対策</t>
    <phoneticPr fontId="3"/>
  </si>
  <si>
    <t>◆暖冷房設備</t>
    <phoneticPr fontId="3"/>
  </si>
  <si>
    <t>◆換気設備</t>
    <phoneticPr fontId="3"/>
  </si>
  <si>
    <t>◆給湯設備</t>
    <phoneticPr fontId="3"/>
  </si>
  <si>
    <t>◆照明設備</t>
    <phoneticPr fontId="3"/>
  </si>
  <si>
    <t>※暖房と冷房の両方について、以下のいずれかの設備機器であることを確認してください。
※一部の居室に暖冷房設備機器を設置しない場合は、暖冷房設備機器を設置する居室だけで確認してください。</t>
    <phoneticPr fontId="3"/>
  </si>
  <si>
    <t>※すべての居室に暖冷房設備機器を設置しない場合は、「設置しない」を選択してください。
※居後に設置する場合やまだ機器が決まっていない場合は、「設置しない」を選択してください。</t>
    <phoneticPr fontId="3"/>
  </si>
  <si>
    <t>※熱貫流率については、窓は建具とガラスの組合せ、ドアは枠と戸の組合せに基づく熱貫流率Uを確認してください。
※日射遮蔽対策については、窓の日射熱取得率ηイータを確認してください。
※仕様が複数ある場合は、全ての仕様について確認し、熱貫流率Uについては性能が低い仕様（熱貫流率Uが大きい方）、日射遮蔽対策については窓の日射熱取得率ηイータが大きい仕様を記入してください。</t>
    <phoneticPr fontId="3"/>
  </si>
  <si>
    <t>※１つの部位に複数の仕様がある場合は、全ての仕様について確認し、性能が低い仕様（熱抵抗Rが小さい方）を記入してください。</t>
    <phoneticPr fontId="3"/>
  </si>
  <si>
    <t>電気ヒートポンプ温水暖房機（フロン系冷媒に限る）</t>
    <phoneticPr fontId="3"/>
  </si>
  <si>
    <t>①</t>
    <phoneticPr fontId="3"/>
  </si>
  <si>
    <t>②</t>
    <phoneticPr fontId="3"/>
  </si>
  <si>
    <t>③</t>
    <phoneticPr fontId="3"/>
  </si>
  <si>
    <t>居室のみを暖冷房</t>
    <phoneticPr fontId="3"/>
  </si>
  <si>
    <t>➤評価方法基準に規定する結露の発生を防止する対策に関する基準を除く。</t>
    <phoneticPr fontId="3"/>
  </si>
  <si>
    <t>ダクト式第一種換気設備（熱交換なし）</t>
    <phoneticPr fontId="3"/>
  </si>
  <si>
    <t>ダクト式第二種又は第三種換気設備</t>
    <phoneticPr fontId="3"/>
  </si>
  <si>
    <t>壁付け式第二種又は第三種換気設備</t>
    <phoneticPr fontId="3"/>
  </si>
  <si>
    <t>ガス潜熱回収型温水暖房機【エコジョーズ】の熱効率82.5%以上</t>
    <phoneticPr fontId="3"/>
  </si>
  <si>
    <t>：ダクト内径が75ｍｍ以上のもの</t>
    <phoneticPr fontId="3"/>
  </si>
  <si>
    <t>：ダクト内径が75ｍｍ以上で、かつDCモーター（直流）のもの</t>
    <phoneticPr fontId="3"/>
  </si>
  <si>
    <t>石油潜熱回収型給湯機　【エコフィール】</t>
    <phoneticPr fontId="3"/>
  </si>
  <si>
    <t>：モード熱効率77.8%以上のもの</t>
    <phoneticPr fontId="3"/>
  </si>
  <si>
    <t>ガス潜熱回収型給湯機　【エコジョーズ】</t>
    <phoneticPr fontId="3"/>
  </si>
  <si>
    <t>：モード熱効率78.2%以上のもの</t>
    <phoneticPr fontId="3"/>
  </si>
  <si>
    <t>※暖房と冷房の両方について、以下のいずれかの設備機器であることを確認してください。
※｢主たる居室」と「その他の居室」でそれぞれ確認する必要があります。</t>
    <phoneticPr fontId="3"/>
  </si>
  <si>
    <t>【暖房】</t>
    <rPh sb="1" eb="2">
      <t>ダン</t>
    </rPh>
    <rPh sb="2" eb="3">
      <t>フサ</t>
    </rPh>
    <phoneticPr fontId="3"/>
  </si>
  <si>
    <t>【冷房】</t>
    <rPh sb="1" eb="3">
      <t>レイボウ</t>
    </rPh>
    <phoneticPr fontId="3"/>
  </si>
  <si>
    <t>：以下の全ての仕様に該当すること</t>
    <phoneticPr fontId="3"/>
  </si>
  <si>
    <t>【ダクトセントラル空調機】</t>
    <phoneticPr fontId="3"/>
  </si>
  <si>
    <t>熱交換型換気設備を採用する</t>
    <phoneticPr fontId="3"/>
  </si>
  <si>
    <t>ダクト式第一種換気設備</t>
    <phoneticPr fontId="3"/>
  </si>
  <si>
    <t>：ダクト内径が75mm以上で、かつDCモーター（直流）のもの</t>
    <phoneticPr fontId="3"/>
  </si>
  <si>
    <t>：ダクト内径が75mm以上、有効換気量率が0.8以上、かつDCモーター(直流)のもの</t>
    <rPh sb="36" eb="38">
      <t>チョクリュウ</t>
    </rPh>
    <phoneticPr fontId="3"/>
  </si>
  <si>
    <t>：ダクト内径が75mm以上のもの</t>
    <phoneticPr fontId="3"/>
  </si>
  <si>
    <t>※3高断熱浴槽の省エネ対策をしているもの</t>
    <phoneticPr fontId="3"/>
  </si>
  <si>
    <t>モード熱効率86.6%以上で、※1,※2,※3の省エネ対策をしているもの</t>
    <rPh sb="24" eb="25">
      <t>ショウ</t>
    </rPh>
    <rPh sb="27" eb="29">
      <t>タイサク</t>
    </rPh>
    <phoneticPr fontId="3"/>
  </si>
  <si>
    <t>JIS効率3.3以上で、※1,※2,※3の省エネ対策をしているもの</t>
    <phoneticPr fontId="3"/>
  </si>
  <si>
    <t>モード熱効率84.9%以上で、※1,※2の省エネ対策をしているもの</t>
    <phoneticPr fontId="3"/>
  </si>
  <si>
    <t>　</t>
  </si>
  <si>
    <t>仕様基準：日射遮蔽対策</t>
    <rPh sb="0" eb="2">
      <t>シヨウ</t>
    </rPh>
    <rPh sb="2" eb="4">
      <t>キジュン</t>
    </rPh>
    <rPh sb="5" eb="7">
      <t>ニッシャ</t>
    </rPh>
    <rPh sb="7" eb="9">
      <t>シャヘイ</t>
    </rPh>
    <rPh sb="9" eb="11">
      <t>タイサク</t>
    </rPh>
    <phoneticPr fontId="3"/>
  </si>
  <si>
    <r>
      <t>有効なひさし・軒等が</t>
    </r>
    <r>
      <rPr>
        <b/>
        <sz val="10"/>
        <color theme="1"/>
        <rFont val="ＭＳ Ｐゴシック"/>
        <family val="3"/>
        <charset val="128"/>
      </rPr>
      <t>ある</t>
    </r>
    <phoneticPr fontId="3"/>
  </si>
  <si>
    <r>
      <t>有効なひさし・軒等が</t>
    </r>
    <r>
      <rPr>
        <b/>
        <sz val="10"/>
        <color theme="1"/>
        <rFont val="ＭＳ Ｐゴシック"/>
        <family val="3"/>
        <charset val="128"/>
      </rPr>
      <t>ない</t>
    </r>
    <phoneticPr fontId="3"/>
  </si>
  <si>
    <t>　　玄関ドア</t>
    <rPh sb="2" eb="4">
      <t>ゲンカン</t>
    </rPh>
    <phoneticPr fontId="3"/>
  </si>
  <si>
    <t>LOW-E２層複層ガラス（日射取得型）</t>
    <rPh sb="6" eb="7">
      <t>ソウ</t>
    </rPh>
    <rPh sb="7" eb="9">
      <t>フクソウ</t>
    </rPh>
    <rPh sb="13" eb="15">
      <t>ニッシャ</t>
    </rPh>
    <rPh sb="15" eb="17">
      <t>シュトク</t>
    </rPh>
    <rPh sb="17" eb="18">
      <t>ガタ</t>
    </rPh>
    <phoneticPr fontId="3"/>
  </si>
  <si>
    <t>LOW-E３層複層ガラス（日射取得型）</t>
    <rPh sb="6" eb="7">
      <t>ソウ</t>
    </rPh>
    <rPh sb="7" eb="9">
      <t>フクソウ</t>
    </rPh>
    <rPh sb="13" eb="15">
      <t>ニッシャ</t>
    </rPh>
    <rPh sb="15" eb="17">
      <t>シュトク</t>
    </rPh>
    <rPh sb="17" eb="18">
      <t>ガタ</t>
    </rPh>
    <phoneticPr fontId="3"/>
  </si>
  <si>
    <t>LOW-E２層複層ガラス（日射遮蔽型）</t>
    <rPh sb="6" eb="7">
      <t>ソウ</t>
    </rPh>
    <rPh sb="7" eb="9">
      <t>フクソウ</t>
    </rPh>
    <rPh sb="13" eb="15">
      <t>ニッシャ</t>
    </rPh>
    <rPh sb="15" eb="17">
      <t>シャヘイ</t>
    </rPh>
    <rPh sb="17" eb="18">
      <t>ガタ</t>
    </rPh>
    <phoneticPr fontId="3"/>
  </si>
  <si>
    <t>LOW-E３層複層ガラス（日射遮蔽型）</t>
    <rPh sb="6" eb="7">
      <t>ソウ</t>
    </rPh>
    <rPh sb="7" eb="9">
      <t>フクソウ</t>
    </rPh>
    <rPh sb="13" eb="15">
      <t>ニッシャ</t>
    </rPh>
    <rPh sb="15" eb="17">
      <t>シャヘイ</t>
    </rPh>
    <rPh sb="17" eb="18">
      <t>ガタ</t>
    </rPh>
    <phoneticPr fontId="3"/>
  </si>
  <si>
    <t>【省エネ基準】　設備機器仕様</t>
    <phoneticPr fontId="3"/>
  </si>
  <si>
    <t>※結露発生防止対策の基準を除く</t>
    <phoneticPr fontId="3"/>
  </si>
  <si>
    <t>断熱材の熱抵抗R・開口部（窓、ドア）の熱貫流率U・日射遮蔽対策</t>
    <phoneticPr fontId="3"/>
  </si>
  <si>
    <t>※外皮性能基準、設置する設備が仕様基準に適合するか確認して下さい。</t>
    <rPh sb="1" eb="3">
      <t>ガイヒ</t>
    </rPh>
    <rPh sb="3" eb="5">
      <t>セイノウ</t>
    </rPh>
    <rPh sb="5" eb="7">
      <t>キジュン</t>
    </rPh>
    <rPh sb="8" eb="10">
      <t>セッチ</t>
    </rPh>
    <rPh sb="12" eb="14">
      <t>セツビ</t>
    </rPh>
    <rPh sb="15" eb="17">
      <t>シヨウ</t>
    </rPh>
    <rPh sb="17" eb="19">
      <t>キジュン</t>
    </rPh>
    <rPh sb="20" eb="22">
      <t>テキゴウ</t>
    </rPh>
    <rPh sb="25" eb="27">
      <t>カクニン</t>
    </rPh>
    <rPh sb="29" eb="30">
      <t>クダ</t>
    </rPh>
    <phoneticPr fontId="3"/>
  </si>
  <si>
    <t>□</t>
    <phoneticPr fontId="3"/>
  </si>
  <si>
    <t>【誘導基準】　設備機器仕様</t>
    <phoneticPr fontId="3"/>
  </si>
  <si>
    <t>給湯設備　熱源機</t>
    <rPh sb="0" eb="2">
      <t>キュウトウ</t>
    </rPh>
    <rPh sb="2" eb="4">
      <t>セツビ</t>
    </rPh>
    <rPh sb="5" eb="8">
      <t>ネツゲンキ</t>
    </rPh>
    <phoneticPr fontId="3"/>
  </si>
  <si>
    <t>日射遮蔽対策
(右記のいずれか)</t>
    <rPh sb="0" eb="2">
      <t>ニッシャ</t>
    </rPh>
    <rPh sb="2" eb="4">
      <t>シャヘイ</t>
    </rPh>
    <rPh sb="4" eb="6">
      <t>タイサク</t>
    </rPh>
    <rPh sb="8" eb="10">
      <t>ウキ</t>
    </rPh>
    <phoneticPr fontId="3"/>
  </si>
  <si>
    <t>FF暖房期（４地域のみ）</t>
    <rPh sb="2" eb="4">
      <t>ダンボウ</t>
    </rPh>
    <rPh sb="4" eb="5">
      <t>キ</t>
    </rPh>
    <rPh sb="7" eb="9">
      <t>チイキ</t>
    </rPh>
    <phoneticPr fontId="3"/>
  </si>
  <si>
    <t>熱貫流率：U</t>
    <rPh sb="0" eb="1">
      <t>ネツ</t>
    </rPh>
    <rPh sb="1" eb="3">
      <t>カンリュウ</t>
    </rPh>
    <rPh sb="3" eb="4">
      <t>リツ</t>
    </rPh>
    <phoneticPr fontId="3"/>
  </si>
  <si>
    <t>日射取得率：η</t>
    <rPh sb="0" eb="2">
      <t>ニッシャ</t>
    </rPh>
    <rPh sb="2" eb="5">
      <t>シュトクリツ</t>
    </rPh>
    <phoneticPr fontId="3"/>
  </si>
  <si>
    <t>熱貫流率：Ｕ</t>
    <rPh sb="0" eb="1">
      <t>ネツ</t>
    </rPh>
    <rPh sb="1" eb="3">
      <t>カンリュウ</t>
    </rPh>
    <rPh sb="3" eb="4">
      <t>リツ</t>
    </rPh>
    <phoneticPr fontId="3"/>
  </si>
  <si>
    <t>エコフィール</t>
  </si>
  <si>
    <t>エコフィール</t>
    <phoneticPr fontId="3"/>
  </si>
  <si>
    <t>エコジョーズ</t>
  </si>
  <si>
    <t>エコジョーズ</t>
    <phoneticPr fontId="3"/>
  </si>
  <si>
    <t>エコキュート</t>
  </si>
  <si>
    <t>エコキュート</t>
    <phoneticPr fontId="3"/>
  </si>
  <si>
    <t>使用する</t>
  </si>
  <si>
    <t>平面図に記載</t>
  </si>
  <si>
    <t>台所・洗面
水栓</t>
    <phoneticPr fontId="3"/>
  </si>
  <si>
    <t>照明(主たる居室・その他の居室)</t>
    <rPh sb="0" eb="2">
      <t>ショウメイ</t>
    </rPh>
    <rPh sb="3" eb="4">
      <t>シュ</t>
    </rPh>
    <rPh sb="6" eb="8">
      <t>キョシツ</t>
    </rPh>
    <rPh sb="11" eb="12">
      <t>ホカ</t>
    </rPh>
    <rPh sb="13" eb="15">
      <t>キョシツ</t>
    </rPh>
    <phoneticPr fontId="3"/>
  </si>
  <si>
    <t>照明（非居室）</t>
    <rPh sb="0" eb="2">
      <t>ショウメイ</t>
    </rPh>
    <rPh sb="3" eb="4">
      <t>ヒ</t>
    </rPh>
    <rPh sb="4" eb="6">
      <t>キョシツ</t>
    </rPh>
    <phoneticPr fontId="3"/>
  </si>
  <si>
    <t>END</t>
    <phoneticPr fontId="3"/>
  </si>
  <si>
    <r>
      <t xml:space="preserve">■断熱材の熱抵抗R［㎡・K/W］
</t>
    </r>
    <r>
      <rPr>
        <sz val="10"/>
        <color theme="1"/>
        <rFont val="ＭＳ Ｐゴシック"/>
        <family val="3"/>
        <charset val="128"/>
      </rPr>
      <t>※断熱材の数値のみが対象</t>
    </r>
  </si>
  <si>
    <t>プルダウンメニューから選択して下さい。</t>
    <rPh sb="11" eb="13">
      <t>センタク</t>
    </rPh>
    <rPh sb="15" eb="16">
      <t>クダ</t>
    </rPh>
    <phoneticPr fontId="3"/>
  </si>
  <si>
    <t>　5) 開 口 部</t>
    <phoneticPr fontId="3"/>
  </si>
  <si>
    <t>仕様を入力、又はプルダウンメニューから選択して下さい。</t>
    <rPh sb="0" eb="2">
      <t>シヨウ</t>
    </rPh>
    <rPh sb="3" eb="5">
      <t>ニュウリョク</t>
    </rPh>
    <rPh sb="6" eb="7">
      <t>マタ</t>
    </rPh>
    <rPh sb="19" eb="21">
      <t>センタク</t>
    </rPh>
    <rPh sb="23" eb="24">
      <t>クダ</t>
    </rPh>
    <phoneticPr fontId="3"/>
  </si>
  <si>
    <t>備考欄</t>
    <rPh sb="0" eb="2">
      <t>ビコウ</t>
    </rPh>
    <rPh sb="2" eb="3">
      <t>ラン</t>
    </rPh>
    <phoneticPr fontId="3"/>
  </si>
  <si>
    <t>区分（い）又は（ろ）</t>
    <rPh sb="0" eb="2">
      <t>クブン</t>
    </rPh>
    <rPh sb="5" eb="6">
      <t>マタ</t>
    </rPh>
    <phoneticPr fontId="3"/>
  </si>
  <si>
    <t>個別の自己適合宣言書による</t>
    <rPh sb="0" eb="2">
      <t>コベツ</t>
    </rPh>
    <rPh sb="3" eb="5">
      <t>ジコ</t>
    </rPh>
    <rPh sb="5" eb="10">
      <t>テキゴウセンゲンショ</t>
    </rPh>
    <phoneticPr fontId="3"/>
  </si>
  <si>
    <t>ダクト式第一種</t>
  </si>
  <si>
    <r>
      <t>■木造戸建住宅の仕様基準　（</t>
    </r>
    <r>
      <rPr>
        <b/>
        <sz val="12"/>
        <rFont val="BIZ UDPゴシック"/>
        <family val="3"/>
        <charset val="128"/>
      </rPr>
      <t>自己チェック表）</t>
    </r>
    <rPh sb="1" eb="3">
      <t>モクゾウ</t>
    </rPh>
    <rPh sb="3" eb="5">
      <t>コダ</t>
    </rPh>
    <rPh sb="5" eb="7">
      <t>ジュウタク</t>
    </rPh>
    <rPh sb="8" eb="10">
      <t>シヨウ</t>
    </rPh>
    <rPh sb="10" eb="12">
      <t>キジュン</t>
    </rPh>
    <rPh sb="14" eb="16">
      <t>ジコ</t>
    </rPh>
    <rPh sb="20" eb="21">
      <t>ヒョウ</t>
    </rPh>
    <phoneticPr fontId="3"/>
  </si>
  <si>
    <t>サーモスⅡ</t>
    <phoneticPr fontId="3"/>
  </si>
  <si>
    <t>ルームエアコン 区分(い)</t>
  </si>
  <si>
    <t>〇</t>
    <phoneticPr fontId="3"/>
  </si>
  <si>
    <t>フェノバボード</t>
    <phoneticPr fontId="3"/>
  </si>
  <si>
    <t>ジエスタⅡ</t>
    <phoneticPr fontId="3"/>
  </si>
  <si>
    <t>便所</t>
    <rPh sb="0" eb="2">
      <t>ベンジョ</t>
    </rPh>
    <phoneticPr fontId="3"/>
  </si>
  <si>
    <t>施主支給（入居後に設置）</t>
  </si>
  <si>
    <t>すべてLED、蛍光灯又は入居後に設置</t>
    <rPh sb="7" eb="10">
      <t>ケイコウトウ</t>
    </rPh>
    <rPh sb="10" eb="11">
      <t>マタ</t>
    </rPh>
    <rPh sb="12" eb="14">
      <t>ニュウキョ</t>
    </rPh>
    <rPh sb="14" eb="15">
      <t>ゴ</t>
    </rPh>
    <rPh sb="16" eb="18">
      <t>セッチ</t>
    </rPh>
    <phoneticPr fontId="3"/>
  </si>
  <si>
    <r>
      <t>断熱等級５</t>
    </r>
    <r>
      <rPr>
        <sz val="10"/>
        <color theme="1"/>
        <rFont val="BIZ UDPゴシック"/>
        <family val="3"/>
        <charset val="128"/>
      </rPr>
      <t>※</t>
    </r>
    <r>
      <rPr>
        <sz val="11"/>
        <color theme="1"/>
        <rFont val="BIZ UDPゴシック"/>
        <family val="3"/>
        <charset val="128"/>
      </rPr>
      <t>以上かつ一次エネルギー消費量等級６以上</t>
    </r>
    <phoneticPr fontId="3"/>
  </si>
  <si>
    <r>
      <t>断熱等級４</t>
    </r>
    <r>
      <rPr>
        <sz val="10"/>
        <color theme="1"/>
        <rFont val="BIZ UDPゴシック"/>
        <family val="3"/>
        <charset val="128"/>
      </rPr>
      <t>※</t>
    </r>
    <r>
      <rPr>
        <sz val="11"/>
        <color theme="1"/>
        <rFont val="BIZ UDPゴシック"/>
        <family val="3"/>
        <charset val="128"/>
      </rPr>
      <t>以上かつ一次エネルギー消費量等級4以上</t>
    </r>
    <phoneticPr fontId="3"/>
  </si>
  <si>
    <t>５地域</t>
  </si>
  <si>
    <t>スタイロエースⅡ</t>
    <phoneticPr fontId="3"/>
  </si>
  <si>
    <t>押出法ポリスチレンフォーム断熱材3種bA</t>
    <rPh sb="0" eb="2">
      <t>オシダシ</t>
    </rPh>
    <rPh sb="2" eb="3">
      <t>ホウ</t>
    </rPh>
    <rPh sb="13" eb="16">
      <t>ダンネツザイ</t>
    </rPh>
    <rPh sb="17" eb="18">
      <t>シュ</t>
    </rPh>
    <phoneticPr fontId="3"/>
  </si>
  <si>
    <t>ヘッダー方式（分岐後の全ての配管径が13A以下）</t>
    <rPh sb="7" eb="9">
      <t>ブンキ</t>
    </rPh>
    <rPh sb="9" eb="10">
      <t>ゴ</t>
    </rPh>
    <rPh sb="11" eb="12">
      <t>スベ</t>
    </rPh>
    <rPh sb="14" eb="16">
      <t>ハイカン</t>
    </rPh>
    <rPh sb="16" eb="17">
      <t>ケイ</t>
    </rPh>
    <phoneticPr fontId="3"/>
  </si>
  <si>
    <t>薪ストーブ</t>
    <rPh sb="0" eb="1">
      <t>マキ</t>
    </rPh>
    <phoneticPr fontId="3"/>
  </si>
  <si>
    <t>ペレットストーブ</t>
    <phoneticPr fontId="3"/>
  </si>
  <si>
    <t>基準値の算定において想定される機器</t>
    <phoneticPr fontId="3"/>
  </si>
  <si>
    <t>ルームエアコン</t>
  </si>
  <si>
    <t>END</t>
    <phoneticPr fontId="3"/>
  </si>
  <si>
    <t>ふろ機能の種類</t>
    <rPh sb="2" eb="4">
      <t>キノウ</t>
    </rPh>
    <rPh sb="5" eb="7">
      <t>シュルイ</t>
    </rPh>
    <phoneticPr fontId="3"/>
  </si>
  <si>
    <t>給湯設備あり（浴室あり）</t>
    <rPh sb="7" eb="9">
      <t>ヨクシツ</t>
    </rPh>
    <phoneticPr fontId="3"/>
  </si>
  <si>
    <t>給湯設備あり（浴室なし）</t>
    <rPh sb="7" eb="9">
      <t>ヨクシツ</t>
    </rPh>
    <phoneticPr fontId="3"/>
  </si>
  <si>
    <t>ふろ給湯機（追焚あり）</t>
  </si>
  <si>
    <t>エコキュート（電気ヒートポンプ給湯器）</t>
    <rPh sb="15" eb="18">
      <t>キュウトウキ</t>
    </rPh>
    <phoneticPr fontId="3"/>
  </si>
  <si>
    <t>エコジョーズ（ガス潜熱回収型給湯温水暖房機）</t>
    <phoneticPr fontId="3"/>
  </si>
  <si>
    <t>エコフィール（石油潜熱回収型給湯温水暖房機）</t>
    <phoneticPr fontId="3"/>
  </si>
  <si>
    <t>個別自己適合宣言書を添付</t>
  </si>
  <si>
    <t>個別の自己適合宣言書を添付</t>
  </si>
  <si>
    <t>壁付け式第二種または第三種</t>
  </si>
  <si>
    <t>アクアフォーム</t>
    <phoneticPr fontId="3"/>
  </si>
  <si>
    <t>◀省エネ基準を選択し、物件の仕様を記入して下さい。</t>
    <rPh sb="1" eb="2">
      <t>ショウ</t>
    </rPh>
    <rPh sb="4" eb="6">
      <t>キジュン</t>
    </rPh>
    <rPh sb="7" eb="9">
      <t>センタク</t>
    </rPh>
    <rPh sb="11" eb="13">
      <t>ブッケン</t>
    </rPh>
    <rPh sb="14" eb="16">
      <t>シヨウ</t>
    </rPh>
    <rPh sb="17" eb="19">
      <t>キニュウ</t>
    </rPh>
    <rPh sb="21" eb="22">
      <t>クダ</t>
    </rPh>
    <phoneticPr fontId="3"/>
  </si>
  <si>
    <t>基準値の算定において想定される機器</t>
    <phoneticPr fontId="3"/>
  </si>
  <si>
    <t>石油潜熱回収型温水暖房機【エコフィール】の熱効率87.8%以上</t>
    <phoneticPr fontId="3"/>
  </si>
  <si>
    <t>：完了検査時に基準を満たす暖冷房設備機器の設置が必須です。</t>
    <rPh sb="1" eb="3">
      <t>カンリョウ</t>
    </rPh>
    <rPh sb="3" eb="5">
      <t>ケンサ</t>
    </rPh>
    <rPh sb="5" eb="6">
      <t>ジ</t>
    </rPh>
    <rPh sb="7" eb="9">
      <t>キジュン</t>
    </rPh>
    <rPh sb="10" eb="11">
      <t>ミ</t>
    </rPh>
    <rPh sb="13" eb="14">
      <t>ダン</t>
    </rPh>
    <rPh sb="14" eb="16">
      <t>レイボウ</t>
    </rPh>
    <rPh sb="16" eb="18">
      <t>セツビ</t>
    </rPh>
    <rPh sb="18" eb="20">
      <t>キキ</t>
    </rPh>
    <rPh sb="21" eb="23">
      <t>セッチ</t>
    </rPh>
    <rPh sb="24" eb="26">
      <t>ヒッス</t>
    </rPh>
    <phoneticPr fontId="3"/>
  </si>
  <si>
    <t>：熱交換型換気設備を採用する場合はダクト式第一種換気設備のみとなります。</t>
    <phoneticPr fontId="3"/>
  </si>
  <si>
    <t>：高断熱浴槽は必須です。</t>
    <rPh sb="1" eb="4">
      <t>コウダンネツ</t>
    </rPh>
    <rPh sb="4" eb="6">
      <t>ヨクソウ</t>
    </rPh>
    <phoneticPr fontId="3"/>
  </si>
  <si>
    <t>JIS効率：3.3</t>
    <rPh sb="3" eb="5">
      <t>コウリツ</t>
    </rPh>
    <phoneticPr fontId="3"/>
  </si>
  <si>
    <t>コロナ：CHP-37AY5</t>
    <phoneticPr fontId="3"/>
  </si>
  <si>
    <t>TOTO　サザナ</t>
    <phoneticPr fontId="3"/>
  </si>
  <si>
    <t>有効換気量率：0.95</t>
    <rPh sb="0" eb="2">
      <t>ユウコウ</t>
    </rPh>
    <rPh sb="2" eb="4">
      <t>カンキ</t>
    </rPh>
    <rPh sb="4" eb="5">
      <t>リョウ</t>
    </rPh>
    <rPh sb="5" eb="6">
      <t>リツ</t>
    </rPh>
    <phoneticPr fontId="3"/>
  </si>
  <si>
    <t>温度交換効率：83%</t>
    <phoneticPr fontId="3"/>
  </si>
  <si>
    <t>Panasonic　FY-T12VBD2A</t>
    <phoneticPr fontId="3"/>
  </si>
  <si>
    <t>JIS A 5532</t>
    <phoneticPr fontId="3"/>
  </si>
  <si>
    <t>自己適合宣言書による</t>
    <phoneticPr fontId="3"/>
  </si>
  <si>
    <t>　高断熱浴槽</t>
    <phoneticPr fontId="3"/>
  </si>
  <si>
    <t>　太陽光発電</t>
    <phoneticPr fontId="3"/>
  </si>
  <si>
    <t>　コージェネレーション</t>
    <phoneticPr fontId="3"/>
  </si>
  <si>
    <t>　照明設備</t>
    <rPh sb="1" eb="3">
      <t>ショウメイ</t>
    </rPh>
    <rPh sb="3" eb="5">
      <t>セツビ</t>
    </rPh>
    <phoneticPr fontId="4"/>
  </si>
  <si>
    <t>　換気設備</t>
    <rPh sb="1" eb="3">
      <t>カンキ</t>
    </rPh>
    <rPh sb="3" eb="5">
      <t>セツビ</t>
    </rPh>
    <phoneticPr fontId="4"/>
  </si>
  <si>
    <t>　熱交換設備</t>
    <phoneticPr fontId="3"/>
  </si>
  <si>
    <t>➤仕様基準</t>
    <rPh sb="1" eb="3">
      <t>シヨウ</t>
    </rPh>
    <rPh sb="3" eb="5">
      <t>キジュン</t>
    </rPh>
    <phoneticPr fontId="3"/>
  </si>
  <si>
    <t>：給湯設備の設置は必須です。</t>
    <rPh sb="1" eb="3">
      <t>キュウトウ</t>
    </rPh>
    <rPh sb="3" eb="5">
      <t>セツビ</t>
    </rPh>
    <rPh sb="6" eb="8">
      <t>セッチ</t>
    </rPh>
    <rPh sb="9" eb="11">
      <t>ヒッス</t>
    </rPh>
    <phoneticPr fontId="3"/>
  </si>
  <si>
    <r>
      <t>➤</t>
    </r>
    <r>
      <rPr>
        <sz val="11"/>
        <color rgb="FFC00000"/>
        <rFont val="UD デジタル 教科書体 N-B"/>
        <family val="1"/>
        <charset val="128"/>
      </rPr>
      <t>誘導</t>
    </r>
    <r>
      <rPr>
        <sz val="11"/>
        <color rgb="FF002060"/>
        <rFont val="UD デジタル 教科書体 N-B"/>
        <family val="1"/>
        <charset val="128"/>
      </rPr>
      <t>仕様基準</t>
    </r>
    <rPh sb="1" eb="7">
      <t>ユウドウシヨウキジュン</t>
    </rPh>
    <phoneticPr fontId="3"/>
  </si>
  <si>
    <r>
      <t>➤</t>
    </r>
    <r>
      <rPr>
        <sz val="11"/>
        <color rgb="FFC00000"/>
        <rFont val="UD デジタル 教科書体 N-B"/>
        <family val="1"/>
        <charset val="128"/>
      </rPr>
      <t>誘導</t>
    </r>
    <r>
      <rPr>
        <sz val="11"/>
        <color rgb="FF002060"/>
        <rFont val="UD デジタル 教科書体 N-B"/>
        <family val="1"/>
        <charset val="128"/>
      </rPr>
      <t>仕様基準</t>
    </r>
    <rPh sb="1" eb="3">
      <t>ユウドウ</t>
    </rPh>
    <rPh sb="3" eb="5">
      <t>シヨウ</t>
    </rPh>
    <rPh sb="5" eb="7">
      <t>キジュン</t>
    </rPh>
    <phoneticPr fontId="3"/>
  </si>
  <si>
    <t>：小流量吐水(B1)、手元止水(A2)は必須です。</t>
    <phoneticPr fontId="3"/>
  </si>
  <si>
    <t>基準に応じて、プルダウンメニューが切替るため、再選択が必要です。</t>
    <rPh sb="0" eb="2">
      <t>キジュン</t>
    </rPh>
    <rPh sb="3" eb="4">
      <t>オウ</t>
    </rPh>
    <rPh sb="17" eb="19">
      <t>キリカエ</t>
    </rPh>
    <rPh sb="23" eb="26">
      <t>サイセンタク</t>
    </rPh>
    <rPh sb="27" eb="29">
      <t>ヒツヨウ</t>
    </rPh>
    <phoneticPr fontId="3"/>
  </si>
  <si>
    <t>LIXIL</t>
    <phoneticPr fontId="3"/>
  </si>
  <si>
    <t>太陽光設置パネル計画書による</t>
    <rPh sb="0" eb="3">
      <t>タイヨウコウ</t>
    </rPh>
    <rPh sb="3" eb="5">
      <t>セッチ</t>
    </rPh>
    <rPh sb="8" eb="11">
      <t>ケイカクショ</t>
    </rPh>
    <phoneticPr fontId="3"/>
  </si>
  <si>
    <t>5.5kw</t>
    <phoneticPr fontId="3"/>
  </si>
  <si>
    <t>◀性能基準の場合はチェック不要です。</t>
    <rPh sb="1" eb="3">
      <t>セイノウ</t>
    </rPh>
    <rPh sb="3" eb="5">
      <t>キジュン</t>
    </rPh>
    <rPh sb="6" eb="8">
      <t>バアイ</t>
    </rPh>
    <rPh sb="13" eb="15">
      <t>フヨウ</t>
    </rPh>
    <phoneticPr fontId="3"/>
  </si>
  <si>
    <t>評価しない、または先分岐方式</t>
  </si>
  <si>
    <t>評価しないまたは使用しない</t>
  </si>
  <si>
    <t>評価しないまたは設置しない</t>
  </si>
  <si>
    <t>◀建築事務所・氏名、建築士番号を記入して下さい。</t>
    <rPh sb="1" eb="3">
      <t>ケンチク</t>
    </rPh>
    <rPh sb="3" eb="5">
      <t>ジム</t>
    </rPh>
    <rPh sb="5" eb="6">
      <t>ショ</t>
    </rPh>
    <rPh sb="7" eb="9">
      <t>シメイ</t>
    </rPh>
    <rPh sb="10" eb="13">
      <t>ケンチクシ</t>
    </rPh>
    <rPh sb="13" eb="15">
      <t>バンゴウ</t>
    </rPh>
    <rPh sb="16" eb="18">
      <t>キニュウ</t>
    </rPh>
    <rPh sb="20" eb="21">
      <t>クダ</t>
    </rPh>
    <phoneticPr fontId="3"/>
  </si>
  <si>
    <t>全ての照明設備がLED又はこれと同等以下の性能を有すること</t>
    <rPh sb="11" eb="12">
      <t>マタ</t>
    </rPh>
    <rPh sb="16" eb="18">
      <t>ドウトウ</t>
    </rPh>
    <rPh sb="18" eb="20">
      <t>イカ</t>
    </rPh>
    <rPh sb="21" eb="23">
      <t>セイノウ</t>
    </rPh>
    <rPh sb="24" eb="25">
      <t>ユウ</t>
    </rPh>
    <phoneticPr fontId="3"/>
  </si>
  <si>
    <t>非消費電力（熱交換機ありの場合は非消費電力を有効換気量で除した値）が0.3W以下の換気設備</t>
    <rPh sb="0" eb="1">
      <t>ヒ</t>
    </rPh>
    <rPh sb="1" eb="3">
      <t>ショウヒ</t>
    </rPh>
    <rPh sb="3" eb="5">
      <t>デンリョク</t>
    </rPh>
    <rPh sb="6" eb="7">
      <t>ネツ</t>
    </rPh>
    <rPh sb="7" eb="10">
      <t>コウカンキ</t>
    </rPh>
    <rPh sb="13" eb="15">
      <t>バアイ</t>
    </rPh>
    <rPh sb="16" eb="17">
      <t>ヒ</t>
    </rPh>
    <rPh sb="17" eb="19">
      <t>ショウヒ</t>
    </rPh>
    <rPh sb="19" eb="21">
      <t>デンリョク</t>
    </rPh>
    <rPh sb="22" eb="24">
      <t>ユウコウ</t>
    </rPh>
    <rPh sb="24" eb="27">
      <t>カンキリョウ</t>
    </rPh>
    <rPh sb="28" eb="29">
      <t>ジョ</t>
    </rPh>
    <rPh sb="31" eb="32">
      <t>アタイ</t>
    </rPh>
    <rPh sb="38" eb="40">
      <t>イカ</t>
    </rPh>
    <rPh sb="41" eb="43">
      <t>カンキ</t>
    </rPh>
    <rPh sb="43" eb="45">
      <t>セツビ</t>
    </rPh>
    <phoneticPr fontId="3"/>
  </si>
  <si>
    <t>非消費電力が0.3W以下の換気設備</t>
    <phoneticPr fontId="3"/>
  </si>
  <si>
    <t>仕様基準</t>
  </si>
  <si>
    <t>仕様基準</t>
    <phoneticPr fontId="3"/>
  </si>
  <si>
    <t>【外皮性能基準】</t>
    <phoneticPr fontId="3"/>
  </si>
  <si>
    <t>（設備機器一覧表）</t>
    <phoneticPr fontId="3"/>
  </si>
  <si>
    <t>【設計内容説明書】</t>
    <phoneticPr fontId="3"/>
  </si>
  <si>
    <t>建築士名：</t>
    <phoneticPr fontId="3"/>
  </si>
  <si>
    <t>物件名称：</t>
    <phoneticPr fontId="3"/>
  </si>
  <si>
    <t>番号：</t>
    <phoneticPr fontId="3"/>
  </si>
  <si>
    <t>記載図書：</t>
    <rPh sb="0" eb="2">
      <t>キサイ</t>
    </rPh>
    <rPh sb="2" eb="4">
      <t>トショ</t>
    </rPh>
    <phoneticPr fontId="3"/>
  </si>
  <si>
    <t>□</t>
    <phoneticPr fontId="3"/>
  </si>
  <si>
    <t>計算書</t>
    <rPh sb="0" eb="3">
      <t>ケイサンショ</t>
    </rPh>
    <phoneticPr fontId="3"/>
  </si>
  <si>
    <t>平面図</t>
    <rPh sb="0" eb="3">
      <t>ヘイメンズ</t>
    </rPh>
    <phoneticPr fontId="3"/>
  </si>
  <si>
    <t>仕様書</t>
    <rPh sb="0" eb="3">
      <t>シヨウショ</t>
    </rPh>
    <phoneticPr fontId="3"/>
  </si>
  <si>
    <t>※完了検査時に設置されている設備を入力して下さい。</t>
    <rPh sb="1" eb="3">
      <t>カンリョウ</t>
    </rPh>
    <rPh sb="3" eb="5">
      <t>ケンサ</t>
    </rPh>
    <rPh sb="5" eb="6">
      <t>ジ</t>
    </rPh>
    <rPh sb="7" eb="9">
      <t>セッチ</t>
    </rPh>
    <rPh sb="14" eb="16">
      <t>セツビ</t>
    </rPh>
    <rPh sb="17" eb="19">
      <t>ニュウリョク</t>
    </rPh>
    <rPh sb="21" eb="22">
      <t>クダ</t>
    </rPh>
    <phoneticPr fontId="3"/>
  </si>
  <si>
    <t>立面・矩計図</t>
    <rPh sb="0" eb="2">
      <t>リツメン</t>
    </rPh>
    <rPh sb="3" eb="6">
      <t>カナバカリズ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</si>
</sst>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Red]\(0.0\)"/>
    <numFmt numFmtId="179" formatCode="0.00_);[Red]\(0.00\)"/>
    <numFmt numFmtId="180" formatCode="0.00_ "/>
  </numFmts>
  <fonts count="66" x14ac:knownFonts="1">
    <font>
      <sz val="11"/>
      <color theme="1"/>
      <name val="HGｺﾞｼｯｸM"/>
      <family val="2"/>
      <charset val="128"/>
    </font>
    <font>
      <sz val="11"/>
      <color theme="1"/>
      <name val="HGｺﾞｼｯｸM"/>
      <family val="2"/>
      <charset val="128"/>
    </font>
    <font>
      <sz val="11"/>
      <name val="ＭＳ Ｐゴシック"/>
      <family val="3"/>
      <charset val="128"/>
    </font>
    <font>
      <sz val="6"/>
      <name val="HGｺﾞｼｯｸM"/>
      <family val="2"/>
      <charset val="128"/>
    </font>
    <font>
      <sz val="6"/>
      <name val="游ゴシック"/>
      <family val="2"/>
      <charset val="128"/>
      <scheme val="minor"/>
    </font>
    <font>
      <sz val="11"/>
      <color theme="1"/>
      <name val="游ゴシック"/>
      <family val="2"/>
      <charset val="128"/>
      <scheme val="minor"/>
    </font>
    <font>
      <sz val="11"/>
      <color rgb="FFFF0000"/>
      <name val="ＭＳ Ｐゴシック"/>
      <family val="3"/>
      <charset val="128"/>
    </font>
    <font>
      <sz val="11"/>
      <color theme="1"/>
      <name val="ＭＳ Ｐゴシック"/>
      <family val="3"/>
      <charset val="128"/>
    </font>
    <font>
      <sz val="10"/>
      <color theme="1"/>
      <name val="ＭＳ Ｐゴシック"/>
      <family val="3"/>
      <charset val="128"/>
    </font>
    <font>
      <sz val="10.5"/>
      <color theme="1"/>
      <name val="ＭＳ Ｐゴシック"/>
      <family val="3"/>
      <charset val="128"/>
    </font>
    <font>
      <sz val="10.5"/>
      <color rgb="FFFF0000"/>
      <name val="ＭＳ Ｐゴシック"/>
      <family val="3"/>
      <charset val="128"/>
    </font>
    <font>
      <sz val="10.5"/>
      <name val="ＭＳ Ｐゴシック"/>
      <family val="3"/>
      <charset val="128"/>
    </font>
    <font>
      <sz val="10.5"/>
      <color rgb="FF0070C0"/>
      <name val="ＭＳ Ｐゴシック"/>
      <family val="3"/>
      <charset val="128"/>
    </font>
    <font>
      <sz val="9"/>
      <color theme="1"/>
      <name val="ＭＳ Ｐゴシック"/>
      <family val="3"/>
      <charset val="128"/>
    </font>
    <font>
      <b/>
      <sz val="12"/>
      <color theme="1"/>
      <name val="ＭＳ Ｐゴシック"/>
      <family val="3"/>
      <charset val="128"/>
    </font>
    <font>
      <b/>
      <sz val="10"/>
      <color theme="1"/>
      <name val="ＭＳ Ｐゴシック"/>
      <family val="3"/>
      <charset val="128"/>
    </font>
    <font>
      <sz val="10"/>
      <name val="ＭＳ Ｐゴシック"/>
      <family val="3"/>
      <charset val="128"/>
    </font>
    <font>
      <sz val="9"/>
      <color theme="1"/>
      <name val="HGｺﾞｼｯｸM"/>
      <family val="2"/>
      <charset val="128"/>
    </font>
    <font>
      <sz val="9"/>
      <color theme="1"/>
      <name val="HGｺﾞｼｯｸM"/>
      <family val="3"/>
      <charset val="128"/>
    </font>
    <font>
      <b/>
      <sz val="10"/>
      <color theme="1"/>
      <name val="HGｺﾞｼｯｸM"/>
      <family val="3"/>
      <charset val="128"/>
    </font>
    <font>
      <b/>
      <sz val="9"/>
      <color theme="1"/>
      <name val="HGｺﾞｼｯｸM"/>
      <family val="3"/>
      <charset val="128"/>
    </font>
    <font>
      <b/>
      <sz val="8"/>
      <color theme="1"/>
      <name val="HGｺﾞｼｯｸM"/>
      <family val="3"/>
      <charset val="128"/>
    </font>
    <font>
      <b/>
      <sz val="11"/>
      <color theme="1"/>
      <name val="HGｺﾞｼｯｸM"/>
      <family val="3"/>
      <charset val="128"/>
    </font>
    <font>
      <sz val="8"/>
      <color theme="1"/>
      <name val="HGｺﾞｼｯｸM"/>
      <family val="2"/>
      <charset val="128"/>
    </font>
    <font>
      <sz val="8"/>
      <color theme="1"/>
      <name val="HGｺﾞｼｯｸM"/>
      <family val="3"/>
      <charset val="128"/>
    </font>
    <font>
      <sz val="9"/>
      <name val="ＭＳ Ｐゴシック"/>
      <family val="3"/>
      <charset val="128"/>
    </font>
    <font>
      <b/>
      <sz val="11"/>
      <color theme="1"/>
      <name val="HGｺﾞｼｯｸM"/>
      <family val="2"/>
      <charset val="128"/>
    </font>
    <font>
      <b/>
      <sz val="11"/>
      <color theme="1"/>
      <name val="ＭＳ Ｐゴシック"/>
      <family val="3"/>
      <charset val="128"/>
    </font>
    <font>
      <b/>
      <sz val="10"/>
      <name val="ＭＳ Ｐゴシック"/>
      <family val="3"/>
      <charset val="128"/>
    </font>
    <font>
      <b/>
      <sz val="10"/>
      <color rgb="FF0070C0"/>
      <name val="ＭＳ Ｐゴシック"/>
      <family val="3"/>
      <charset val="128"/>
    </font>
    <font>
      <b/>
      <sz val="11"/>
      <color rgb="FF0070C0"/>
      <name val="ＭＳ Ｐゴシック"/>
      <family val="3"/>
      <charset val="128"/>
    </font>
    <font>
      <sz val="8"/>
      <color theme="1"/>
      <name val="ＭＳ Ｐゴシック"/>
      <family val="3"/>
      <charset val="128"/>
    </font>
    <font>
      <sz val="10"/>
      <color theme="1"/>
      <name val="HGｺﾞｼｯｸM"/>
      <family val="3"/>
      <charset val="128"/>
    </font>
    <font>
      <sz val="11"/>
      <color rgb="FFFF0000"/>
      <name val="HGｺﾞｼｯｸM"/>
      <family val="2"/>
      <charset val="128"/>
    </font>
    <font>
      <sz val="11"/>
      <color rgb="FF002060"/>
      <name val="UD デジタル 教科書体 N-B"/>
      <family val="1"/>
      <charset val="128"/>
    </font>
    <font>
      <sz val="10"/>
      <color theme="1"/>
      <name val="HGｺﾞｼｯｸM"/>
      <family val="2"/>
      <charset val="128"/>
    </font>
    <font>
      <sz val="9"/>
      <name val="ＭＳ 明朝"/>
      <family val="1"/>
      <charset val="128"/>
    </font>
    <font>
      <sz val="9"/>
      <color rgb="FF000000"/>
      <name val="ＭＳ 明朝"/>
      <family val="1"/>
      <charset val="128"/>
    </font>
    <font>
      <b/>
      <sz val="14"/>
      <name val="BIZ UDPゴシック"/>
      <family val="3"/>
      <charset val="128"/>
    </font>
    <font>
      <sz val="11"/>
      <color theme="1"/>
      <name val="HGｺﾞｼｯｸM"/>
      <family val="3"/>
      <charset val="128"/>
    </font>
    <font>
      <sz val="11"/>
      <color rgb="FFC00000"/>
      <name val="HGｺﾞｼｯｸM"/>
      <family val="3"/>
      <charset val="128"/>
    </font>
    <font>
      <sz val="11"/>
      <color rgb="FF002060"/>
      <name val="HGｺﾞｼｯｸM"/>
      <family val="3"/>
      <charset val="128"/>
    </font>
    <font>
      <b/>
      <sz val="14"/>
      <color theme="1"/>
      <name val="BIZ UDPゴシック"/>
      <family val="3"/>
      <charset val="128"/>
    </font>
    <font>
      <b/>
      <sz val="11"/>
      <name val="BIZ UDPゴシック"/>
      <family val="3"/>
      <charset val="128"/>
    </font>
    <font>
      <b/>
      <sz val="12"/>
      <name val="BIZ UDPゴシック"/>
      <family val="3"/>
      <charset val="128"/>
    </font>
    <font>
      <sz val="12"/>
      <name val="BIZ UDPゴシック"/>
      <family val="3"/>
      <charset val="128"/>
    </font>
    <font>
      <sz val="11"/>
      <color theme="1"/>
      <name val="BIZ UDPゴシック"/>
      <family val="3"/>
      <charset val="128"/>
    </font>
    <font>
      <sz val="10"/>
      <color theme="1"/>
      <name val="BIZ UDPゴシック"/>
      <family val="3"/>
      <charset val="128"/>
    </font>
    <font>
      <sz val="10"/>
      <name val="BIZ UDPゴシック"/>
      <family val="3"/>
      <charset val="128"/>
    </font>
    <font>
      <sz val="11"/>
      <name val="BIZ UDPゴシック"/>
      <family val="3"/>
      <charset val="128"/>
    </font>
    <font>
      <b/>
      <sz val="16"/>
      <name val="BIZ UDPゴシック"/>
      <family val="3"/>
      <charset val="128"/>
    </font>
    <font>
      <b/>
      <sz val="18"/>
      <name val="BIZ UDPゴシック"/>
      <family val="3"/>
      <charset val="128"/>
    </font>
    <font>
      <b/>
      <sz val="20"/>
      <name val="BIZ UDPゴシック"/>
      <family val="3"/>
      <charset val="128"/>
    </font>
    <font>
      <b/>
      <sz val="10"/>
      <color rgb="FFC00000"/>
      <name val="ＭＳ Ｐゴシック"/>
      <family val="3"/>
      <charset val="128"/>
    </font>
    <font>
      <b/>
      <sz val="9"/>
      <color rgb="FFC00000"/>
      <name val="ＭＳ Ｐゴシック"/>
      <family val="3"/>
      <charset val="128"/>
    </font>
    <font>
      <b/>
      <sz val="11"/>
      <color rgb="FFC00000"/>
      <name val="HGｺﾞｼｯｸM"/>
      <family val="2"/>
      <charset val="128"/>
    </font>
    <font>
      <sz val="14"/>
      <color rgb="FFC00000"/>
      <name val="UD デジタル 教科書体 N-B"/>
      <family val="1"/>
      <charset val="128"/>
    </font>
    <font>
      <b/>
      <sz val="10"/>
      <color theme="4"/>
      <name val="ＭＳ Ｐゴシック"/>
      <family val="3"/>
      <charset val="128"/>
    </font>
    <font>
      <sz val="11"/>
      <color rgb="FFC00000"/>
      <name val="UD デジタル 教科書体 N-B"/>
      <family val="1"/>
      <charset val="128"/>
    </font>
    <font>
      <b/>
      <sz val="12"/>
      <color rgb="FF0070C0"/>
      <name val="UD デジタル 教科書体 NP-B"/>
      <family val="1"/>
      <charset val="128"/>
    </font>
    <font>
      <b/>
      <sz val="12"/>
      <color rgb="FFC00000"/>
      <name val="UD デジタル 教科書体 NP-B"/>
      <family val="1"/>
      <charset val="128"/>
    </font>
    <font>
      <sz val="14"/>
      <name val="BIZ UDPゴシック"/>
      <family val="3"/>
      <charset val="128"/>
    </font>
    <font>
      <sz val="16"/>
      <name val="BIZ UDPゴシック"/>
      <family val="3"/>
      <charset val="128"/>
    </font>
    <font>
      <sz val="11"/>
      <color rgb="FFC00000"/>
      <name val="ＭＳ Ｐゴシック"/>
      <family val="3"/>
      <charset val="128"/>
    </font>
    <font>
      <sz val="11"/>
      <name val="ＭＳ Ｐ明朝"/>
      <family val="1"/>
      <charset val="128"/>
    </font>
    <font>
      <b/>
      <sz val="11"/>
      <color theme="4"/>
      <name val="ＭＳ Ｐゴシック"/>
      <family val="3"/>
      <charset val="128"/>
    </font>
  </fonts>
  <fills count="17">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bgColor indexed="64"/>
      </patternFill>
    </fill>
    <fill>
      <patternFill patternType="solid">
        <fgColor theme="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s>
  <borders count="109">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style="thin">
        <color auto="1"/>
      </top>
      <bottom style="thin">
        <color auto="1"/>
      </bottom>
      <diagonal/>
    </border>
    <border>
      <left/>
      <right/>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diagonal/>
    </border>
    <border>
      <left/>
      <right/>
      <top/>
      <bottom style="medium">
        <color indexed="64"/>
      </bottom>
      <diagonal/>
    </border>
    <border>
      <left style="thin">
        <color auto="1"/>
      </left>
      <right/>
      <top style="medium">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diagonal/>
    </border>
    <border>
      <left/>
      <right style="medium">
        <color indexed="64"/>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auto="1"/>
      </top>
      <bottom style="thin">
        <color auto="1"/>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indexed="64"/>
      </top>
      <bottom/>
      <diagonal/>
    </border>
    <border>
      <left/>
      <right/>
      <top style="thin">
        <color auto="1"/>
      </top>
      <bottom style="hair">
        <color auto="1"/>
      </bottom>
      <diagonal/>
    </border>
    <border>
      <left style="thin">
        <color auto="1"/>
      </left>
      <right/>
      <top style="thin">
        <color auto="1"/>
      </top>
      <bottom style="hair">
        <color auto="1"/>
      </bottom>
      <diagonal/>
    </border>
    <border>
      <left/>
      <right/>
      <top/>
      <bottom style="hair">
        <color auto="1"/>
      </bottom>
      <diagonal/>
    </border>
    <border>
      <left style="thin">
        <color auto="1"/>
      </left>
      <right/>
      <top/>
      <bottom style="hair">
        <color auto="1"/>
      </bottom>
      <diagonal/>
    </border>
    <border>
      <left style="thin">
        <color indexed="64"/>
      </left>
      <right/>
      <top/>
      <bottom/>
      <diagonal/>
    </border>
    <border>
      <left/>
      <right style="thin">
        <color indexed="64"/>
      </right>
      <top/>
      <bottom style="medium">
        <color indexed="64"/>
      </bottom>
      <diagonal/>
    </border>
    <border>
      <left/>
      <right/>
      <top style="hair">
        <color auto="1"/>
      </top>
      <bottom style="thin">
        <color auto="1"/>
      </bottom>
      <diagonal/>
    </border>
    <border>
      <left style="medium">
        <color indexed="64"/>
      </left>
      <right style="thin">
        <color auto="1"/>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top style="medium">
        <color auto="1"/>
      </top>
      <bottom/>
      <diagonal/>
    </border>
    <border>
      <left style="medium">
        <color indexed="64"/>
      </left>
      <right/>
      <top/>
      <bottom style="thin">
        <color indexed="64"/>
      </bottom>
      <diagonal/>
    </border>
    <border>
      <left/>
      <right style="medium">
        <color indexed="64"/>
      </right>
      <top style="thin">
        <color auto="1"/>
      </top>
      <bottom style="medium">
        <color indexed="64"/>
      </bottom>
      <diagonal/>
    </border>
    <border>
      <left style="thin">
        <color auto="1"/>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hair">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right/>
      <top/>
      <bottom style="thick">
        <color rgb="FFC00000"/>
      </bottom>
      <diagonal/>
    </border>
    <border>
      <left style="thin">
        <color auto="1"/>
      </left>
      <right/>
      <top style="thin">
        <color auto="1"/>
      </top>
      <bottom style="medium">
        <color indexed="64"/>
      </bottom>
      <diagonal/>
    </border>
    <border>
      <left style="thin">
        <color auto="1"/>
      </left>
      <right/>
      <top style="thick">
        <color theme="5"/>
      </top>
      <bottom/>
      <diagonal/>
    </border>
    <border>
      <left/>
      <right/>
      <top style="thick">
        <color theme="5"/>
      </top>
      <bottom/>
      <diagonal/>
    </border>
    <border>
      <left/>
      <right style="thin">
        <color auto="1"/>
      </right>
      <top style="thick">
        <color theme="5"/>
      </top>
      <bottom/>
      <diagonal/>
    </border>
    <border>
      <left style="thin">
        <color auto="1"/>
      </left>
      <right/>
      <top/>
      <bottom style="thick">
        <color rgb="FFC00000"/>
      </bottom>
      <diagonal/>
    </border>
    <border>
      <left/>
      <right style="thin">
        <color auto="1"/>
      </right>
      <top/>
      <bottom style="thick">
        <color rgb="FFC00000"/>
      </bottom>
      <diagonal/>
    </border>
    <border>
      <left style="thin">
        <color theme="1"/>
      </left>
      <right/>
      <top style="thick">
        <color rgb="FFC00000"/>
      </top>
      <bottom/>
      <diagonal/>
    </border>
    <border>
      <left/>
      <right/>
      <top style="thick">
        <color rgb="FFC00000"/>
      </top>
      <bottom/>
      <diagonal/>
    </border>
    <border>
      <left/>
      <right style="thin">
        <color theme="1"/>
      </right>
      <top style="thick">
        <color rgb="FFC00000"/>
      </top>
      <bottom/>
      <diagonal/>
    </border>
    <border>
      <left style="thin">
        <color theme="1"/>
      </left>
      <right/>
      <top/>
      <bottom/>
      <diagonal/>
    </border>
    <border>
      <left/>
      <right style="thin">
        <color theme="1"/>
      </right>
      <top/>
      <bottom/>
      <diagonal/>
    </border>
    <border>
      <left style="thin">
        <color theme="1"/>
      </left>
      <right/>
      <top/>
      <bottom style="thick">
        <color rgb="FF002060"/>
      </bottom>
      <diagonal/>
    </border>
    <border>
      <left/>
      <right/>
      <top/>
      <bottom style="thick">
        <color rgb="FF002060"/>
      </bottom>
      <diagonal/>
    </border>
    <border>
      <left/>
      <right style="thin">
        <color theme="1"/>
      </right>
      <top/>
      <bottom style="thick">
        <color rgb="FF002060"/>
      </bottom>
      <diagonal/>
    </border>
    <border>
      <left style="thin">
        <color auto="1"/>
      </left>
      <right style="thin">
        <color auto="1"/>
      </right>
      <top style="medium">
        <color indexed="64"/>
      </top>
      <bottom/>
      <diagonal/>
    </border>
    <border>
      <left style="medium">
        <color indexed="64"/>
      </left>
      <right style="medium">
        <color indexed="64"/>
      </right>
      <top style="thin">
        <color auto="1"/>
      </top>
      <bottom/>
      <diagonal/>
    </border>
    <border>
      <left style="thin">
        <color auto="1"/>
      </left>
      <right style="medium">
        <color indexed="64"/>
      </right>
      <top/>
      <bottom style="medium">
        <color indexed="64"/>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ck">
        <color rgb="FF002060"/>
      </left>
      <right/>
      <top style="thick">
        <color rgb="FF002060"/>
      </top>
      <bottom style="thick">
        <color rgb="FF002060"/>
      </bottom>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5" fillId="0" borderId="0">
      <alignment vertical="center"/>
    </xf>
    <xf numFmtId="9" fontId="1" fillId="0" borderId="0" applyFont="0" applyFill="0" applyBorder="0" applyAlignment="0" applyProtection="0">
      <alignment vertical="center"/>
    </xf>
  </cellStyleXfs>
  <cellXfs count="626">
    <xf numFmtId="0" fontId="0" fillId="0" borderId="0" xfId="0">
      <alignment vertical="center"/>
    </xf>
    <xf numFmtId="0" fontId="22" fillId="0" borderId="0" xfId="0" applyFont="1">
      <alignment vertical="center"/>
    </xf>
    <xf numFmtId="0" fontId="30" fillId="0" borderId="18" xfId="0" applyFont="1" applyBorder="1" applyAlignment="1" applyProtection="1">
      <alignment horizontal="center" vertical="center"/>
      <protection locked="0"/>
    </xf>
    <xf numFmtId="9" fontId="36" fillId="0" borderId="0" xfId="4" applyFont="1" applyFill="1" applyBorder="1" applyAlignment="1" applyProtection="1">
      <alignment horizontal="right" vertical="center"/>
    </xf>
    <xf numFmtId="0" fontId="30" fillId="0" borderId="0" xfId="0" applyFont="1" applyAlignment="1" applyProtection="1">
      <alignment horizontal="center" vertical="center"/>
      <protection locked="0"/>
    </xf>
    <xf numFmtId="0" fontId="30" fillId="0" borderId="44" xfId="0" applyFont="1" applyBorder="1" applyAlignment="1" applyProtection="1">
      <alignment horizontal="center" vertical="center" shrinkToFit="1"/>
      <protection locked="0"/>
    </xf>
    <xf numFmtId="0" fontId="30" fillId="0" borderId="18" xfId="0" applyFont="1" applyBorder="1" applyAlignment="1" applyProtection="1">
      <alignment horizontal="center" vertical="center" shrinkToFit="1"/>
      <protection locked="0"/>
    </xf>
    <xf numFmtId="0" fontId="30" fillId="0" borderId="17"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84" xfId="0" applyFont="1" applyBorder="1" applyAlignment="1" applyProtection="1">
      <alignment horizontal="center" vertical="center"/>
      <protection locked="0"/>
    </xf>
    <xf numFmtId="0" fontId="29" fillId="0" borderId="17" xfId="0" applyFont="1" applyBorder="1" applyAlignment="1" applyProtection="1">
      <alignment vertical="center" shrinkToFit="1"/>
      <protection locked="0"/>
    </xf>
    <xf numFmtId="0" fontId="27" fillId="0" borderId="0" xfId="0" applyFont="1"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56" fillId="0" borderId="0" xfId="0" applyFont="1">
      <alignment vertical="center"/>
    </xf>
    <xf numFmtId="0" fontId="8" fillId="0" borderId="0" xfId="0" applyFont="1">
      <alignment vertical="center"/>
    </xf>
    <xf numFmtId="0" fontId="9" fillId="0" borderId="0" xfId="0" applyFont="1">
      <alignment vertical="center"/>
    </xf>
    <xf numFmtId="0" fontId="8" fillId="0" borderId="17" xfId="0" applyFont="1" applyBorder="1">
      <alignment vertical="center"/>
    </xf>
    <xf numFmtId="0" fontId="16" fillId="0" borderId="14" xfId="0" applyFont="1" applyBorder="1" applyAlignment="1">
      <alignment horizontal="right" vertical="center" shrinkToFit="1"/>
    </xf>
    <xf numFmtId="0" fontId="31" fillId="0" borderId="0" xfId="0" applyFont="1" applyAlignment="1">
      <alignment horizontal="left" vertical="center"/>
    </xf>
    <xf numFmtId="0" fontId="8" fillId="0" borderId="18" xfId="0" applyFont="1" applyBorder="1">
      <alignment vertical="center"/>
    </xf>
    <xf numFmtId="0" fontId="16" fillId="0" borderId="41" xfId="0" applyFont="1" applyBorder="1" applyAlignment="1">
      <alignment horizontal="right" vertical="center" shrinkToFit="1"/>
    </xf>
    <xf numFmtId="0" fontId="16" fillId="0" borderId="39" xfId="0" applyFont="1" applyBorder="1" applyAlignment="1">
      <alignment horizontal="right" vertical="center" shrinkToFit="1"/>
    </xf>
    <xf numFmtId="176" fontId="8" fillId="0" borderId="15" xfId="0" applyNumberFormat="1" applyFont="1" applyBorder="1" applyAlignment="1">
      <alignment horizontal="center" vertical="center"/>
    </xf>
    <xf numFmtId="176" fontId="8" fillId="0" borderId="5" xfId="0" applyNumberFormat="1" applyFont="1" applyBorder="1" applyAlignment="1">
      <alignment horizontal="center" vertical="center"/>
    </xf>
    <xf numFmtId="0" fontId="8" fillId="0" borderId="74" xfId="0" applyFont="1" applyBorder="1">
      <alignment vertical="center"/>
    </xf>
    <xf numFmtId="0" fontId="16" fillId="0" borderId="84" xfId="0" applyFont="1" applyBorder="1" applyAlignment="1">
      <alignment horizontal="right" vertical="center" shrinkToFit="1"/>
    </xf>
    <xf numFmtId="0" fontId="15" fillId="2" borderId="28" xfId="0" applyFont="1" applyFill="1" applyBorder="1">
      <alignment vertical="center"/>
    </xf>
    <xf numFmtId="0" fontId="15" fillId="2" borderId="19" xfId="0" applyFont="1" applyFill="1" applyBorder="1">
      <alignment vertical="center"/>
    </xf>
    <xf numFmtId="0" fontId="7" fillId="0" borderId="0" xfId="0" applyFont="1" applyAlignment="1">
      <alignment horizontal="left" vertical="center"/>
    </xf>
    <xf numFmtId="0" fontId="16" fillId="0" borderId="14" xfId="0" applyFont="1" applyBorder="1" applyAlignment="1">
      <alignment horizontal="right" vertical="center" wrapText="1"/>
    </xf>
    <xf numFmtId="0" fontId="16" fillId="0" borderId="17" xfId="0" applyFont="1" applyBorder="1" applyAlignment="1">
      <alignment horizontal="right" vertical="center" wrapText="1"/>
    </xf>
    <xf numFmtId="0" fontId="25" fillId="0" borderId="14" xfId="0" applyFont="1" applyBorder="1" applyAlignment="1">
      <alignment horizontal="right" vertical="center" wrapText="1"/>
    </xf>
    <xf numFmtId="0" fontId="9" fillId="0" borderId="0" xfId="0" applyFont="1" applyAlignment="1">
      <alignment vertical="center" shrinkToFit="1"/>
    </xf>
    <xf numFmtId="0" fontId="8" fillId="0" borderId="0" xfId="0" applyFont="1" applyAlignment="1">
      <alignment vertical="center" shrinkToFit="1"/>
    </xf>
    <xf numFmtId="0" fontId="34" fillId="0" borderId="0" xfId="0" applyFont="1">
      <alignment vertical="center"/>
    </xf>
    <xf numFmtId="0" fontId="8" fillId="0" borderId="18" xfId="0" applyFont="1" applyBorder="1" applyAlignment="1">
      <alignment horizontal="right" vertical="center"/>
    </xf>
    <xf numFmtId="0" fontId="13" fillId="0" borderId="16" xfId="0" applyFont="1" applyBorder="1">
      <alignment vertical="center"/>
    </xf>
    <xf numFmtId="0" fontId="7" fillId="0" borderId="74" xfId="0" applyFont="1" applyBorder="1">
      <alignment vertical="center"/>
    </xf>
    <xf numFmtId="0" fontId="7" fillId="0" borderId="55" xfId="0" applyFont="1" applyBorder="1">
      <alignment vertical="center"/>
    </xf>
    <xf numFmtId="0" fontId="10" fillId="0" borderId="0" xfId="0" applyFont="1" applyAlignment="1">
      <alignment horizontal="center" vertical="center" shrinkToFit="1"/>
    </xf>
    <xf numFmtId="0" fontId="2" fillId="0" borderId="0" xfId="0" applyFo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shrinkToFit="1"/>
    </xf>
    <xf numFmtId="0" fontId="12" fillId="0" borderId="0" xfId="0" applyFont="1" applyAlignment="1">
      <alignment vertical="center" shrinkToFit="1"/>
    </xf>
    <xf numFmtId="0" fontId="27" fillId="0" borderId="0" xfId="0" applyFont="1">
      <alignment vertical="center"/>
    </xf>
    <xf numFmtId="0" fontId="49" fillId="0" borderId="0" xfId="2" applyFont="1">
      <alignment vertical="center"/>
    </xf>
    <xf numFmtId="0" fontId="45" fillId="0" borderId="0" xfId="2" applyFont="1">
      <alignment vertical="center"/>
    </xf>
    <xf numFmtId="0" fontId="44" fillId="0" borderId="0" xfId="2" applyFont="1">
      <alignment vertical="center"/>
    </xf>
    <xf numFmtId="0" fontId="38" fillId="0" borderId="0" xfId="2" applyFont="1">
      <alignment vertical="center"/>
    </xf>
    <xf numFmtId="0" fontId="48" fillId="0" borderId="0" xfId="2" applyFont="1" applyAlignment="1">
      <alignment vertical="center" wrapText="1"/>
    </xf>
    <xf numFmtId="0" fontId="42" fillId="7" borderId="81" xfId="0" applyFont="1" applyFill="1" applyBorder="1">
      <alignment vertical="center"/>
    </xf>
    <xf numFmtId="0" fontId="46" fillId="7" borderId="81" xfId="0" applyFont="1" applyFill="1" applyBorder="1">
      <alignment vertical="center"/>
    </xf>
    <xf numFmtId="0" fontId="47" fillId="7" borderId="81" xfId="0" applyFont="1" applyFill="1" applyBorder="1">
      <alignment vertical="center"/>
    </xf>
    <xf numFmtId="0" fontId="42" fillId="7" borderId="82" xfId="0" applyFont="1" applyFill="1" applyBorder="1">
      <alignment vertical="center"/>
    </xf>
    <xf numFmtId="0" fontId="42" fillId="0" borderId="85" xfId="0" applyFont="1" applyBorder="1" applyAlignment="1">
      <alignment horizontal="center" vertical="center"/>
    </xf>
    <xf numFmtId="0" fontId="42" fillId="0" borderId="86" xfId="0" applyFont="1" applyBorder="1" applyAlignment="1">
      <alignment horizontal="center" vertical="center"/>
    </xf>
    <xf numFmtId="0" fontId="42" fillId="0" borderId="86" xfId="0" applyFont="1" applyBorder="1">
      <alignment vertical="center"/>
    </xf>
    <xf numFmtId="0" fontId="46" fillId="0" borderId="86" xfId="0" applyFont="1" applyBorder="1">
      <alignment vertical="center"/>
    </xf>
    <xf numFmtId="0" fontId="47" fillId="0" borderId="86" xfId="0" applyFont="1" applyBorder="1">
      <alignment vertical="center"/>
    </xf>
    <xf numFmtId="0" fontId="42" fillId="0" borderId="87" xfId="0" applyFont="1" applyBorder="1">
      <alignment vertical="center"/>
    </xf>
    <xf numFmtId="0" fontId="27" fillId="0" borderId="42" xfId="0" applyFont="1" applyBorder="1">
      <alignment vertical="center"/>
    </xf>
    <xf numFmtId="0" fontId="39" fillId="0" borderId="0" xfId="0" applyFont="1">
      <alignment vertical="center"/>
    </xf>
    <xf numFmtId="0" fontId="7" fillId="0" borderId="26" xfId="0" applyFont="1" applyBorder="1">
      <alignment vertical="center"/>
    </xf>
    <xf numFmtId="0" fontId="35" fillId="0" borderId="0" xfId="0" applyFont="1">
      <alignment vertical="center"/>
    </xf>
    <xf numFmtId="0" fontId="8" fillId="0" borderId="26" xfId="0" applyFont="1" applyBorder="1">
      <alignment vertical="center"/>
    </xf>
    <xf numFmtId="0" fontId="35" fillId="0" borderId="0" xfId="0" applyFont="1" applyAlignment="1">
      <alignment vertical="center" wrapText="1"/>
    </xf>
    <xf numFmtId="0" fontId="27" fillId="0" borderId="88" xfId="0" applyFont="1" applyBorder="1">
      <alignment vertical="center"/>
    </xf>
    <xf numFmtId="0" fontId="26" fillId="0" borderId="83" xfId="0" applyFont="1" applyBorder="1">
      <alignment vertical="center"/>
    </xf>
    <xf numFmtId="0" fontId="42" fillId="4" borderId="78" xfId="0" applyFont="1" applyFill="1" applyBorder="1">
      <alignment vertical="center"/>
    </xf>
    <xf numFmtId="0" fontId="46" fillId="4" borderId="78" xfId="0" applyFont="1" applyFill="1" applyBorder="1">
      <alignment vertical="center"/>
    </xf>
    <xf numFmtId="0" fontId="47" fillId="4" borderId="78" xfId="0" applyFont="1" applyFill="1" applyBorder="1">
      <alignment vertical="center"/>
    </xf>
    <xf numFmtId="0" fontId="42" fillId="4" borderId="79" xfId="0" applyFont="1" applyFill="1" applyBorder="1">
      <alignment vertical="center"/>
    </xf>
    <xf numFmtId="0" fontId="36" fillId="0" borderId="0" xfId="0" applyFont="1" applyAlignment="1">
      <alignment vertical="center" shrinkToFit="1"/>
    </xf>
    <xf numFmtId="0" fontId="42" fillId="0" borderId="90" xfId="0" applyFont="1" applyBorder="1" applyAlignment="1">
      <alignment horizontal="center" vertical="center"/>
    </xf>
    <xf numFmtId="0" fontId="42" fillId="0" borderId="91" xfId="0" applyFont="1" applyBorder="1" applyAlignment="1">
      <alignment horizontal="center" vertical="center"/>
    </xf>
    <xf numFmtId="0" fontId="42" fillId="0" borderId="91" xfId="0" applyFont="1" applyBorder="1">
      <alignment vertical="center"/>
    </xf>
    <xf numFmtId="0" fontId="46" fillId="0" borderId="91" xfId="0" applyFont="1" applyBorder="1">
      <alignment vertical="center"/>
    </xf>
    <xf numFmtId="0" fontId="47" fillId="0" borderId="91" xfId="0" applyFont="1" applyBorder="1">
      <alignment vertical="center"/>
    </xf>
    <xf numFmtId="0" fontId="42" fillId="0" borderId="92" xfId="0" applyFont="1" applyBorder="1">
      <alignment vertical="center"/>
    </xf>
    <xf numFmtId="0" fontId="27" fillId="0" borderId="93" xfId="0" applyFont="1" applyBorder="1">
      <alignment vertical="center"/>
    </xf>
    <xf numFmtId="0" fontId="40" fillId="0" borderId="0" xfId="0" applyFont="1">
      <alignment vertical="center"/>
    </xf>
    <xf numFmtId="0" fontId="7" fillId="0" borderId="94" xfId="0" applyFont="1" applyBorder="1">
      <alignment vertical="center"/>
    </xf>
    <xf numFmtId="9" fontId="37" fillId="0" borderId="0" xfId="4" applyFont="1" applyBorder="1" applyAlignment="1" applyProtection="1">
      <alignment vertical="center" shrinkToFit="1"/>
    </xf>
    <xf numFmtId="0" fontId="0" fillId="7" borderId="0" xfId="0" applyFill="1">
      <alignment vertical="center"/>
    </xf>
    <xf numFmtId="0" fontId="26" fillId="0" borderId="0" xfId="0" applyFont="1" applyAlignment="1">
      <alignment horizontal="center" vertical="center"/>
    </xf>
    <xf numFmtId="0" fontId="0" fillId="0" borderId="0" xfId="0" applyAlignment="1">
      <alignment horizontal="center" vertical="center"/>
    </xf>
    <xf numFmtId="0" fontId="6" fillId="0" borderId="93" xfId="0" applyFont="1" applyBorder="1">
      <alignment vertical="center"/>
    </xf>
    <xf numFmtId="0" fontId="33" fillId="0" borderId="0" xfId="0" applyFont="1">
      <alignment vertical="center"/>
    </xf>
    <xf numFmtId="0" fontId="6" fillId="0" borderId="0" xfId="0" applyFont="1">
      <alignment vertical="center"/>
    </xf>
    <xf numFmtId="0" fontId="6" fillId="0" borderId="94" xfId="0" applyFont="1" applyBorder="1">
      <alignment vertical="center"/>
    </xf>
    <xf numFmtId="0" fontId="6" fillId="0" borderId="0" xfId="0" applyFont="1" applyAlignment="1">
      <alignment horizontal="center" vertical="center"/>
    </xf>
    <xf numFmtId="0" fontId="27" fillId="0" borderId="95" xfId="0" applyFont="1" applyBorder="1">
      <alignment vertical="center"/>
    </xf>
    <xf numFmtId="0" fontId="26" fillId="0" borderId="96" xfId="0" applyFont="1" applyBorder="1" applyAlignment="1">
      <alignment horizontal="center" vertical="center"/>
    </xf>
    <xf numFmtId="0" fontId="22" fillId="0" borderId="96" xfId="0" applyFont="1" applyBorder="1">
      <alignment vertical="center"/>
    </xf>
    <xf numFmtId="0" fontId="0" fillId="0" borderId="96" xfId="0" applyBorder="1">
      <alignment vertical="center"/>
    </xf>
    <xf numFmtId="0" fontId="7" fillId="0" borderId="96" xfId="0" applyFont="1" applyBorder="1">
      <alignment vertical="center"/>
    </xf>
    <xf numFmtId="0" fontId="7" fillId="0" borderId="97" xfId="0" applyFont="1" applyBorder="1">
      <alignment vertical="center"/>
    </xf>
    <xf numFmtId="0" fontId="42" fillId="3" borderId="75" xfId="0" applyFont="1" applyFill="1" applyBorder="1">
      <alignment vertical="center"/>
    </xf>
    <xf numFmtId="0" fontId="46" fillId="3" borderId="75" xfId="0" applyFont="1" applyFill="1" applyBorder="1">
      <alignment vertical="center"/>
    </xf>
    <xf numFmtId="0" fontId="47" fillId="3" borderId="75" xfId="0" applyFont="1" applyFill="1" applyBorder="1">
      <alignment vertical="center"/>
    </xf>
    <xf numFmtId="0" fontId="42" fillId="3" borderId="76" xfId="0" applyFont="1" applyFill="1" applyBorder="1">
      <alignment vertical="center"/>
    </xf>
    <xf numFmtId="0" fontId="42" fillId="0" borderId="93" xfId="0" applyFont="1" applyBorder="1" applyAlignment="1">
      <alignment horizontal="center" vertical="center"/>
    </xf>
    <xf numFmtId="0" fontId="42" fillId="0" borderId="0" xfId="0" applyFont="1" applyAlignment="1">
      <alignment horizontal="center" vertical="center"/>
    </xf>
    <xf numFmtId="0" fontId="42" fillId="0" borderId="0" xfId="0" applyFont="1">
      <alignment vertical="center"/>
    </xf>
    <xf numFmtId="0" fontId="46" fillId="0" borderId="0" xfId="0" applyFont="1">
      <alignment vertical="center"/>
    </xf>
    <xf numFmtId="0" fontId="47" fillId="0" borderId="0" xfId="0" applyFont="1">
      <alignment vertical="center"/>
    </xf>
    <xf numFmtId="0" fontId="42" fillId="0" borderId="94" xfId="0" applyFont="1" applyBorder="1">
      <alignment vertical="center"/>
    </xf>
    <xf numFmtId="0" fontId="41" fillId="0" borderId="0" xfId="0" applyFont="1">
      <alignment vertical="center"/>
    </xf>
    <xf numFmtId="0" fontId="0" fillId="10" borderId="0" xfId="0" applyFill="1">
      <alignment vertical="center"/>
    </xf>
    <xf numFmtId="0" fontId="7" fillId="10" borderId="0" xfId="0" applyFont="1" applyFill="1">
      <alignment vertical="center"/>
    </xf>
    <xf numFmtId="0" fontId="7" fillId="7" borderId="0" xfId="0" applyFont="1" applyFill="1">
      <alignment vertical="center"/>
    </xf>
    <xf numFmtId="0" fontId="42" fillId="0" borderId="12" xfId="0" applyFont="1" applyBorder="1" applyAlignment="1">
      <alignment horizontal="center" vertical="center"/>
    </xf>
    <xf numFmtId="0" fontId="42" fillId="0" borderId="18" xfId="0" applyFont="1" applyBorder="1" applyAlignment="1">
      <alignment horizontal="center" vertical="center"/>
    </xf>
    <xf numFmtId="0" fontId="42" fillId="0" borderId="18" xfId="0" applyFont="1" applyBorder="1">
      <alignment vertical="center"/>
    </xf>
    <xf numFmtId="0" fontId="46" fillId="0" borderId="18" xfId="0" applyFont="1" applyBorder="1">
      <alignment vertical="center"/>
    </xf>
    <xf numFmtId="0" fontId="47" fillId="0" borderId="18" xfId="0" applyFont="1" applyBorder="1">
      <alignment vertical="center"/>
    </xf>
    <xf numFmtId="0" fontId="42" fillId="0" borderId="13" xfId="0" applyFont="1" applyBorder="1">
      <alignment vertical="center"/>
    </xf>
    <xf numFmtId="0" fontId="26" fillId="15" borderId="0" xfId="0" applyFont="1" applyFill="1" applyAlignment="1" applyProtection="1">
      <alignment horizontal="center" vertical="center"/>
      <protection locked="0"/>
    </xf>
    <xf numFmtId="0" fontId="26" fillId="16" borderId="0" xfId="0" applyFont="1" applyFill="1" applyAlignment="1" applyProtection="1">
      <alignment horizontal="center" vertical="center"/>
      <protection locked="0"/>
    </xf>
    <xf numFmtId="0" fontId="42" fillId="2" borderId="106" xfId="0" applyFont="1" applyFill="1" applyBorder="1" applyAlignment="1" applyProtection="1">
      <alignment horizontal="center" vertical="center"/>
      <protection locked="0"/>
    </xf>
    <xf numFmtId="0" fontId="0" fillId="0" borderId="18" xfId="0" applyBorder="1">
      <alignment vertical="center"/>
    </xf>
    <xf numFmtId="0" fontId="0" fillId="0" borderId="36" xfId="0" applyBorder="1">
      <alignment vertical="center"/>
    </xf>
    <xf numFmtId="0" fontId="42" fillId="6" borderId="77" xfId="0" applyFont="1" applyFill="1" applyBorder="1" applyAlignment="1" applyProtection="1">
      <alignment horizontal="center" vertical="center"/>
      <protection locked="0"/>
    </xf>
    <xf numFmtId="0" fontId="8" fillId="0" borderId="17" xfId="0" applyFont="1" applyBorder="1" applyAlignment="1">
      <alignment horizontal="right" vertical="center"/>
    </xf>
    <xf numFmtId="0" fontId="30" fillId="0" borderId="17" xfId="0" applyFont="1" applyBorder="1" applyAlignment="1" applyProtection="1">
      <alignment horizontal="center" vertical="center" shrinkToFit="1"/>
      <protection locked="0"/>
    </xf>
    <xf numFmtId="0" fontId="34" fillId="0" borderId="0" xfId="0" applyFont="1" applyAlignment="1">
      <alignment horizontal="right" vertical="top"/>
    </xf>
    <xf numFmtId="0" fontId="34" fillId="0" borderId="0" xfId="0" applyFont="1" applyAlignment="1">
      <alignment horizontal="left" vertical="top"/>
    </xf>
    <xf numFmtId="0" fontId="0" fillId="7" borderId="0" xfId="0" applyFill="1" applyAlignment="1">
      <alignment horizontal="left" vertical="center"/>
    </xf>
    <xf numFmtId="0" fontId="32" fillId="0" borderId="0" xfId="0" applyFont="1" applyAlignment="1">
      <alignment vertical="center" textRotation="255"/>
    </xf>
    <xf numFmtId="0" fontId="17" fillId="10" borderId="49" xfId="0" applyFont="1" applyFill="1" applyBorder="1">
      <alignment vertical="center"/>
    </xf>
    <xf numFmtId="0" fontId="18" fillId="10" borderId="50" xfId="0" applyFont="1" applyFill="1" applyBorder="1">
      <alignment vertical="center"/>
    </xf>
    <xf numFmtId="0" fontId="18" fillId="10" borderId="51" xfId="0" applyFont="1" applyFill="1" applyBorder="1">
      <alignment vertical="center"/>
    </xf>
    <xf numFmtId="0" fontId="0" fillId="9" borderId="0" xfId="0" applyFill="1">
      <alignment vertical="center"/>
    </xf>
    <xf numFmtId="0" fontId="17" fillId="13" borderId="49" xfId="0" applyFont="1" applyFill="1" applyBorder="1">
      <alignment vertical="center"/>
    </xf>
    <xf numFmtId="0" fontId="18" fillId="13" borderId="50" xfId="0" applyFont="1" applyFill="1" applyBorder="1">
      <alignment vertical="center"/>
    </xf>
    <xf numFmtId="0" fontId="18" fillId="13" borderId="51" xfId="0" applyFont="1" applyFill="1" applyBorder="1">
      <alignment vertical="center"/>
    </xf>
    <xf numFmtId="0" fontId="17" fillId="7" borderId="49" xfId="0" applyFont="1" applyFill="1" applyBorder="1">
      <alignment vertical="center"/>
    </xf>
    <xf numFmtId="0" fontId="18" fillId="7" borderId="50" xfId="0" applyFont="1" applyFill="1" applyBorder="1">
      <alignment vertical="center"/>
    </xf>
    <xf numFmtId="0" fontId="18" fillId="7" borderId="51" xfId="0" applyFont="1" applyFill="1" applyBorder="1">
      <alignment vertical="center"/>
    </xf>
    <xf numFmtId="0" fontId="18" fillId="10" borderId="9" xfId="0" applyFont="1" applyFill="1" applyBorder="1" applyAlignment="1">
      <alignment horizontal="center" vertical="center"/>
    </xf>
    <xf numFmtId="0" fontId="0" fillId="0" borderId="11" xfId="0" applyBorder="1">
      <alignment vertical="center"/>
    </xf>
    <xf numFmtId="0" fontId="0" fillId="0" borderId="6" xfId="0" applyBorder="1">
      <alignment vertical="center"/>
    </xf>
    <xf numFmtId="0" fontId="0" fillId="0" borderId="48" xfId="0" applyBorder="1">
      <alignment vertical="center"/>
    </xf>
    <xf numFmtId="0" fontId="0" fillId="0" borderId="13" xfId="0" applyBorder="1">
      <alignment vertical="center"/>
    </xf>
    <xf numFmtId="0" fontId="17" fillId="0" borderId="71" xfId="0" applyFont="1" applyBorder="1" applyAlignment="1">
      <alignment horizontal="center" vertical="center"/>
    </xf>
    <xf numFmtId="0" fontId="0" fillId="0" borderId="35" xfId="0" applyBorder="1">
      <alignment vertical="center"/>
    </xf>
    <xf numFmtId="0" fontId="23" fillId="0" borderId="11" xfId="0" applyFont="1" applyBorder="1">
      <alignment vertical="center"/>
    </xf>
    <xf numFmtId="0" fontId="24" fillId="0" borderId="6" xfId="0" applyFont="1" applyBorder="1">
      <alignment vertical="center"/>
    </xf>
    <xf numFmtId="0" fontId="24" fillId="0" borderId="48" xfId="0" applyFont="1" applyBorder="1">
      <alignment vertical="center"/>
    </xf>
    <xf numFmtId="0" fontId="24" fillId="0" borderId="4" xfId="0" applyFont="1" applyBorder="1">
      <alignment vertical="center"/>
    </xf>
    <xf numFmtId="0" fontId="23" fillId="0" borderId="13" xfId="0" applyFont="1" applyBorder="1" applyAlignment="1">
      <alignment horizontal="center" vertical="center"/>
    </xf>
    <xf numFmtId="0" fontId="24" fillId="0" borderId="6" xfId="0" applyFont="1" applyBorder="1" applyAlignment="1">
      <alignment horizontal="center" vertical="center"/>
    </xf>
    <xf numFmtId="0" fontId="18" fillId="0" borderId="72" xfId="0" applyFont="1" applyBorder="1" applyAlignment="1">
      <alignment horizontal="center" vertical="center"/>
    </xf>
    <xf numFmtId="0" fontId="18" fillId="0" borderId="10" xfId="0" applyFont="1" applyBorder="1" applyAlignment="1">
      <alignment horizontal="center" vertical="center"/>
    </xf>
    <xf numFmtId="0" fontId="24" fillId="0" borderId="5" xfId="0" applyFont="1" applyBorder="1">
      <alignment vertical="center"/>
    </xf>
    <xf numFmtId="0" fontId="24" fillId="0" borderId="10" xfId="0" applyFont="1" applyBorder="1">
      <alignment vertical="center"/>
    </xf>
    <xf numFmtId="0" fontId="24" fillId="0" borderId="15" xfId="0" applyFont="1" applyBorder="1">
      <alignment vertical="center"/>
    </xf>
    <xf numFmtId="49" fontId="0" fillId="0" borderId="99" xfId="0" applyNumberFormat="1" applyBorder="1">
      <alignment vertical="center"/>
    </xf>
    <xf numFmtId="0" fontId="17" fillId="0" borderId="10" xfId="0" applyFont="1" applyBorder="1" applyAlignment="1">
      <alignment horizontal="center" vertical="center"/>
    </xf>
    <xf numFmtId="49" fontId="0" fillId="0" borderId="47" xfId="0" applyNumberFormat="1" applyBorder="1">
      <alignment vertical="center"/>
    </xf>
    <xf numFmtId="0" fontId="0" fillId="0" borderId="4" xfId="0" applyBorder="1">
      <alignment vertical="center"/>
    </xf>
    <xf numFmtId="0" fontId="0" fillId="0" borderId="5" xfId="0" applyBorder="1">
      <alignment vertical="center"/>
    </xf>
    <xf numFmtId="49" fontId="0" fillId="0" borderId="0" xfId="0" applyNumberFormat="1">
      <alignment vertical="center"/>
    </xf>
    <xf numFmtId="0" fontId="18" fillId="0" borderId="100" xfId="0" applyFont="1" applyBorder="1" applyAlignment="1">
      <alignment horizontal="center" vertical="center"/>
    </xf>
    <xf numFmtId="0" fontId="0" fillId="0" borderId="20" xfId="0" applyBorder="1">
      <alignment vertical="center"/>
    </xf>
    <xf numFmtId="0" fontId="0" fillId="0" borderId="104" xfId="0" applyBorder="1">
      <alignment vertical="center"/>
    </xf>
    <xf numFmtId="0" fontId="24" fillId="0" borderId="105" xfId="0" applyFont="1" applyBorder="1">
      <alignment vertical="center"/>
    </xf>
    <xf numFmtId="0" fontId="24" fillId="0" borderId="20" xfId="0" applyFont="1" applyBorder="1">
      <alignment vertical="center"/>
    </xf>
    <xf numFmtId="0" fontId="24" fillId="0" borderId="104" xfId="0" applyFont="1" applyBorder="1">
      <alignment vertical="center"/>
    </xf>
    <xf numFmtId="0" fontId="19" fillId="10" borderId="1" xfId="0" applyFont="1" applyFill="1" applyBorder="1" applyAlignment="1">
      <alignment horizontal="center" vertical="center"/>
    </xf>
    <xf numFmtId="0" fontId="17" fillId="10" borderId="2" xfId="0" applyFont="1" applyFill="1" applyBorder="1" applyAlignment="1">
      <alignment horizontal="center" vertical="center" shrinkToFit="1"/>
    </xf>
    <xf numFmtId="0" fontId="18" fillId="10" borderId="2" xfId="0" applyFont="1" applyFill="1" applyBorder="1" applyAlignment="1">
      <alignment horizontal="center" vertical="center" shrinkToFit="1"/>
    </xf>
    <xf numFmtId="0" fontId="18" fillId="10" borderId="2" xfId="0" applyFont="1" applyFill="1" applyBorder="1" applyAlignment="1">
      <alignment horizontal="center" vertical="center"/>
    </xf>
    <xf numFmtId="0" fontId="18" fillId="10" borderId="29" xfId="0" applyFont="1" applyFill="1" applyBorder="1" applyAlignment="1">
      <alignment horizontal="center" vertical="center"/>
    </xf>
    <xf numFmtId="0" fontId="18" fillId="0" borderId="0" xfId="0" applyFont="1" applyAlignment="1">
      <alignment horizontal="center" vertical="center"/>
    </xf>
    <xf numFmtId="0" fontId="17" fillId="0" borderId="4" xfId="0" applyFont="1" applyBorder="1" applyAlignment="1">
      <alignment horizontal="left" vertical="center"/>
    </xf>
    <xf numFmtId="178" fontId="17" fillId="0" borderId="5" xfId="0" applyNumberFormat="1" applyFont="1" applyBorder="1" applyAlignment="1">
      <alignment horizontal="center" vertical="center"/>
    </xf>
    <xf numFmtId="178" fontId="17" fillId="0" borderId="31" xfId="0" applyNumberFormat="1" applyFont="1" applyBorder="1" applyAlignment="1">
      <alignment horizontal="center" vertical="center"/>
    </xf>
    <xf numFmtId="178" fontId="17" fillId="0" borderId="0" xfId="0" applyNumberFormat="1" applyFont="1" applyAlignment="1">
      <alignment horizontal="center" vertical="center"/>
    </xf>
    <xf numFmtId="0" fontId="18" fillId="0" borderId="4" xfId="0" applyFont="1" applyBorder="1" applyAlignment="1">
      <alignment horizontal="left" vertical="center"/>
    </xf>
    <xf numFmtId="0" fontId="18" fillId="0" borderId="7" xfId="0" applyFont="1" applyBorder="1" applyAlignment="1">
      <alignment horizontal="left" vertical="center"/>
    </xf>
    <xf numFmtId="178" fontId="17" fillId="0" borderId="8" xfId="0" applyNumberFormat="1" applyFont="1" applyBorder="1" applyAlignment="1">
      <alignment horizontal="center" vertical="center"/>
    </xf>
    <xf numFmtId="178" fontId="18" fillId="0" borderId="8" xfId="0" applyNumberFormat="1" applyFont="1" applyBorder="1" applyAlignment="1">
      <alignment horizontal="center" vertical="center"/>
    </xf>
    <xf numFmtId="178" fontId="18" fillId="0" borderId="55" xfId="0" applyNumberFormat="1" applyFont="1" applyBorder="1" applyAlignment="1">
      <alignment horizontal="center" vertical="center"/>
    </xf>
    <xf numFmtId="178" fontId="18" fillId="0" borderId="0" xfId="0" applyNumberFormat="1" applyFont="1" applyAlignment="1">
      <alignment horizontal="center" vertical="center"/>
    </xf>
    <xf numFmtId="0" fontId="0" fillId="0" borderId="10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24" fillId="0" borderId="7" xfId="0" applyFont="1" applyBorder="1">
      <alignment vertical="center"/>
    </xf>
    <xf numFmtId="0" fontId="24" fillId="0" borderId="8" xfId="0" applyFont="1" applyBorder="1">
      <alignment vertical="center"/>
    </xf>
    <xf numFmtId="0" fontId="24" fillId="0" borderId="9" xfId="0" applyFont="1" applyBorder="1">
      <alignment vertical="center"/>
    </xf>
    <xf numFmtId="0" fontId="0" fillId="0" borderId="10" xfId="0" applyBorder="1">
      <alignment vertical="center"/>
    </xf>
    <xf numFmtId="0" fontId="23" fillId="0" borderId="13" xfId="0" applyFont="1" applyBorder="1">
      <alignment vertical="center"/>
    </xf>
    <xf numFmtId="0" fontId="23" fillId="0" borderId="6" xfId="0" applyFont="1" applyBorder="1">
      <alignment vertical="center"/>
    </xf>
    <xf numFmtId="0" fontId="23" fillId="0" borderId="48" xfId="0" applyFont="1" applyBorder="1">
      <alignment vertical="center"/>
    </xf>
    <xf numFmtId="0" fontId="17" fillId="10" borderId="2" xfId="0" applyFont="1" applyFill="1" applyBorder="1" applyAlignment="1">
      <alignment horizontal="center" vertical="center"/>
    </xf>
    <xf numFmtId="0" fontId="18" fillId="10" borderId="3" xfId="0" applyFont="1" applyFill="1" applyBorder="1" applyAlignment="1">
      <alignment horizontal="center" vertical="center"/>
    </xf>
    <xf numFmtId="0" fontId="18" fillId="0" borderId="0" xfId="0" applyFont="1">
      <alignment vertical="center"/>
    </xf>
    <xf numFmtId="178" fontId="17" fillId="0" borderId="10" xfId="0" applyNumberFormat="1" applyFont="1" applyBorder="1" applyAlignment="1">
      <alignment horizontal="center" vertical="center"/>
    </xf>
    <xf numFmtId="178" fontId="18" fillId="0" borderId="9" xfId="0" applyNumberFormat="1" applyFont="1" applyBorder="1" applyAlignment="1">
      <alignment horizontal="center" vertical="center"/>
    </xf>
    <xf numFmtId="178" fontId="18" fillId="0" borderId="10" xfId="0" applyNumberFormat="1" applyFont="1" applyBorder="1" applyAlignment="1">
      <alignment horizontal="center" vertical="center"/>
    </xf>
    <xf numFmtId="0" fontId="23" fillId="0" borderId="4" xfId="0" applyFont="1" applyBorder="1" applyAlignment="1">
      <alignment horizontal="center" vertical="center"/>
    </xf>
    <xf numFmtId="0" fontId="24" fillId="0" borderId="4" xfId="0" applyFont="1" applyBorder="1" applyAlignment="1">
      <alignment horizontal="center" vertical="center"/>
    </xf>
    <xf numFmtId="179" fontId="17" fillId="0" borderId="10" xfId="0" applyNumberFormat="1" applyFont="1" applyBorder="1" applyAlignment="1">
      <alignment horizontal="center" vertical="center"/>
    </xf>
    <xf numFmtId="0" fontId="24" fillId="0" borderId="25" xfId="0" applyFont="1" applyBorder="1">
      <alignment vertical="center"/>
    </xf>
    <xf numFmtId="0" fontId="18" fillId="0" borderId="0" xfId="0" applyFont="1" applyAlignment="1">
      <alignment horizontal="left" vertical="center"/>
    </xf>
    <xf numFmtId="0" fontId="35" fillId="14" borderId="67" xfId="0" applyFont="1" applyFill="1" applyBorder="1">
      <alignment vertical="center"/>
    </xf>
    <xf numFmtId="0" fontId="0" fillId="14" borderId="68" xfId="0" applyFill="1" applyBorder="1">
      <alignment vertical="center"/>
    </xf>
    <xf numFmtId="0" fontId="0" fillId="14" borderId="69" xfId="0" applyFill="1" applyBorder="1">
      <alignment vertical="center"/>
    </xf>
    <xf numFmtId="0" fontId="0" fillId="0" borderId="54" xfId="0" applyBorder="1">
      <alignment vertical="center"/>
    </xf>
    <xf numFmtId="0" fontId="17" fillId="0" borderId="34" xfId="0" applyFont="1" applyBorder="1">
      <alignment vertical="center"/>
    </xf>
    <xf numFmtId="0" fontId="0" fillId="0" borderId="17" xfId="0" applyBorder="1">
      <alignment vertical="center"/>
    </xf>
    <xf numFmtId="0" fontId="0" fillId="0" borderId="31" xfId="0" applyBorder="1">
      <alignment vertical="center"/>
    </xf>
    <xf numFmtId="0" fontId="18" fillId="0" borderId="34" xfId="0" applyFont="1" applyBorder="1">
      <alignment vertical="center"/>
    </xf>
    <xf numFmtId="0" fontId="18" fillId="0" borderId="73" xfId="0" applyFont="1" applyBorder="1">
      <alignment vertical="center"/>
    </xf>
    <xf numFmtId="0" fontId="0" fillId="0" borderId="74" xfId="0" applyBorder="1">
      <alignment vertical="center"/>
    </xf>
    <xf numFmtId="0" fontId="0" fillId="0" borderId="55"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1" xfId="0" applyBorder="1" applyAlignment="1">
      <alignment horizontal="center" vertical="center"/>
    </xf>
    <xf numFmtId="0" fontId="0" fillId="0" borderId="6" xfId="0" applyBorder="1" applyAlignment="1">
      <alignment horizontal="center" vertical="center"/>
    </xf>
    <xf numFmtId="0" fontId="23" fillId="0" borderId="4" xfId="0" applyFont="1" applyBorder="1">
      <alignment vertical="center"/>
    </xf>
    <xf numFmtId="0" fontId="23" fillId="0" borderId="15" xfId="0" applyFont="1" applyBorder="1" applyAlignment="1">
      <alignment horizontal="center" vertical="center"/>
    </xf>
    <xf numFmtId="0" fontId="24" fillId="0" borderId="5" xfId="0" applyFont="1" applyBorder="1" applyAlignment="1">
      <alignment horizontal="center" vertical="center"/>
    </xf>
    <xf numFmtId="0" fontId="21" fillId="0" borderId="5" xfId="0" applyFont="1" applyBorder="1">
      <alignment vertical="center"/>
    </xf>
    <xf numFmtId="0" fontId="19" fillId="0" borderId="0" xfId="0" applyFont="1" applyAlignment="1">
      <alignment vertical="center" textRotation="255"/>
    </xf>
    <xf numFmtId="0" fontId="42" fillId="0" borderId="42" xfId="0" applyFont="1" applyBorder="1" applyAlignment="1">
      <alignment horizontal="center" vertical="center"/>
    </xf>
    <xf numFmtId="0" fontId="42" fillId="0" borderId="26" xfId="0" applyFont="1" applyBorder="1">
      <alignment vertical="center"/>
    </xf>
    <xf numFmtId="0" fontId="42" fillId="15" borderId="80" xfId="0" applyFont="1" applyFill="1" applyBorder="1" applyAlignment="1" applyProtection="1">
      <alignment horizontal="center" vertical="center"/>
      <protection locked="0"/>
    </xf>
    <xf numFmtId="38" fontId="51" fillId="0" borderId="0" xfId="1" applyFont="1" applyAlignment="1">
      <alignment vertical="center" wrapText="1" shrinkToFit="1"/>
    </xf>
    <xf numFmtId="0" fontId="52" fillId="0" borderId="0" xfId="2" applyFont="1" applyAlignment="1">
      <alignment vertical="center" wrapText="1" shrinkToFit="1"/>
    </xf>
    <xf numFmtId="38" fontId="62" fillId="0" borderId="0" xfId="1" applyFont="1" applyAlignment="1">
      <alignment vertical="center" wrapText="1" shrinkToFit="1"/>
    </xf>
    <xf numFmtId="0" fontId="62" fillId="0" borderId="0" xfId="2" applyFont="1" applyAlignment="1">
      <alignment vertical="center" wrapText="1" shrinkToFit="1"/>
    </xf>
    <xf numFmtId="0" fontId="8" fillId="0" borderId="0" xfId="0" applyFont="1" applyAlignment="1">
      <alignment horizontal="right" vertical="center"/>
    </xf>
    <xf numFmtId="0" fontId="65" fillId="0" borderId="0" xfId="0" applyFont="1" applyAlignment="1" applyProtection="1">
      <alignment horizontal="center" vertical="center"/>
      <protection locked="0"/>
    </xf>
    <xf numFmtId="38" fontId="64" fillId="0" borderId="14" xfId="1" applyFont="1" applyBorder="1" applyAlignment="1">
      <alignment horizontal="center" vertical="center" shrinkToFit="1"/>
    </xf>
    <xf numFmtId="38" fontId="64" fillId="0" borderId="17" xfId="1" applyFont="1" applyBorder="1" applyAlignment="1">
      <alignment horizontal="center" vertical="center" shrinkToFit="1"/>
    </xf>
    <xf numFmtId="38" fontId="64" fillId="0" borderId="42" xfId="1" applyFont="1" applyBorder="1" applyAlignment="1">
      <alignment horizontal="center" vertical="center" shrinkToFit="1"/>
    </xf>
    <xf numFmtId="38" fontId="64" fillId="0" borderId="0" xfId="1" applyFont="1" applyBorder="1" applyAlignment="1">
      <alignment horizontal="center" vertical="center" shrinkToFit="1"/>
    </xf>
    <xf numFmtId="38" fontId="2" fillId="0" borderId="24" xfId="1" applyFont="1" applyFill="1" applyBorder="1" applyAlignment="1">
      <alignment horizontal="center" vertical="center"/>
    </xf>
    <xf numFmtId="38" fontId="63" fillId="7" borderId="24" xfId="1" applyFont="1" applyFill="1" applyBorder="1" applyAlignment="1" applyProtection="1">
      <alignment vertical="center"/>
      <protection locked="0"/>
    </xf>
    <xf numFmtId="38" fontId="63" fillId="7" borderId="25" xfId="1" applyFont="1" applyFill="1" applyBorder="1" applyAlignment="1" applyProtection="1">
      <alignment vertical="center"/>
      <protection locked="0"/>
    </xf>
    <xf numFmtId="38" fontId="50" fillId="0" borderId="0" xfId="1" applyFont="1" applyAlignment="1">
      <alignment horizontal="center" vertical="center" wrapText="1" shrinkToFit="1"/>
    </xf>
    <xf numFmtId="38" fontId="61" fillId="0" borderId="21" xfId="1" applyFont="1" applyBorder="1" applyAlignment="1">
      <alignment horizontal="center" vertical="top" wrapText="1" shrinkToFit="1"/>
    </xf>
    <xf numFmtId="38" fontId="61" fillId="0" borderId="43" xfId="1" applyFont="1" applyBorder="1" applyAlignment="1">
      <alignment horizontal="center" vertical="top" wrapText="1" shrinkToFit="1"/>
    </xf>
    <xf numFmtId="0" fontId="7" fillId="0" borderId="0" xfId="0" applyFont="1" applyAlignment="1">
      <alignment horizontal="center" vertical="center"/>
    </xf>
    <xf numFmtId="0" fontId="7" fillId="0" borderId="0" xfId="0" applyFont="1" applyProtection="1">
      <alignment vertical="center"/>
      <protection locked="0"/>
    </xf>
    <xf numFmtId="0" fontId="35" fillId="0" borderId="0" xfId="0" applyFont="1" applyAlignment="1">
      <alignment vertical="center" wrapText="1"/>
    </xf>
    <xf numFmtId="0" fontId="35" fillId="0" borderId="94" xfId="0" applyFont="1" applyBorder="1" applyAlignment="1">
      <alignment vertical="center" wrapText="1"/>
    </xf>
    <xf numFmtId="0" fontId="35" fillId="0" borderId="26" xfId="0" applyFont="1" applyBorder="1" applyAlignment="1">
      <alignment vertical="center" wrapText="1"/>
    </xf>
    <xf numFmtId="0" fontId="0" fillId="10" borderId="0" xfId="0" applyFill="1" applyAlignment="1">
      <alignment horizontal="center" vertical="center"/>
    </xf>
    <xf numFmtId="0" fontId="38" fillId="0" borderId="0" xfId="2" applyFont="1">
      <alignment vertical="center"/>
    </xf>
    <xf numFmtId="0" fontId="35" fillId="0" borderId="83" xfId="0" applyFont="1" applyBorder="1" applyAlignment="1">
      <alignment vertical="center" wrapText="1"/>
    </xf>
    <xf numFmtId="0" fontId="35" fillId="0" borderId="89" xfId="0" applyFont="1" applyBorder="1" applyAlignment="1">
      <alignment vertical="center" wrapText="1"/>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57" fillId="0" borderId="14" xfId="0" applyFont="1" applyBorder="1" applyAlignment="1" applyProtection="1">
      <alignment vertical="center" wrapText="1"/>
      <protection locked="0"/>
    </xf>
    <xf numFmtId="0" fontId="57" fillId="0" borderId="17" xfId="0" applyFont="1" applyBorder="1" applyAlignment="1" applyProtection="1">
      <alignment vertical="center" wrapText="1"/>
      <protection locked="0"/>
    </xf>
    <xf numFmtId="0" fontId="57" fillId="0" borderId="15" xfId="0" applyFont="1" applyBorder="1" applyAlignment="1" applyProtection="1">
      <alignment vertical="center" wrapText="1"/>
      <protection locked="0"/>
    </xf>
    <xf numFmtId="0" fontId="8" fillId="0" borderId="17" xfId="0" applyFont="1" applyBorder="1">
      <alignment vertical="center"/>
    </xf>
    <xf numFmtId="0" fontId="53" fillId="7" borderId="14" xfId="0" applyFont="1" applyFill="1" applyBorder="1" applyAlignment="1" applyProtection="1">
      <alignment horizontal="center" vertical="center" shrinkToFit="1"/>
      <protection locked="0"/>
    </xf>
    <xf numFmtId="0" fontId="53" fillId="7" borderId="17" xfId="0" applyFont="1" applyFill="1" applyBorder="1" applyAlignment="1" applyProtection="1">
      <alignment horizontal="center" vertical="center" shrinkToFit="1"/>
      <protection locked="0"/>
    </xf>
    <xf numFmtId="0" fontId="53" fillId="7" borderId="31" xfId="0" applyFont="1" applyFill="1" applyBorder="1" applyAlignment="1" applyProtection="1">
      <alignment horizontal="center" vertical="center" shrinkToFit="1"/>
      <protection locked="0"/>
    </xf>
    <xf numFmtId="0" fontId="8" fillId="0" borderId="84" xfId="0" applyFont="1" applyBorder="1" applyAlignment="1">
      <alignment horizontal="center" vertical="center"/>
    </xf>
    <xf numFmtId="0" fontId="8" fillId="0" borderId="74" xfId="0" applyFont="1" applyBorder="1" applyAlignment="1">
      <alignment horizontal="center" vertical="center"/>
    </xf>
    <xf numFmtId="0" fontId="8" fillId="0" borderId="16" xfId="0" applyFont="1" applyBorder="1" applyAlignment="1">
      <alignment horizontal="center" vertical="center"/>
    </xf>
    <xf numFmtId="38" fontId="29" fillId="0" borderId="84" xfId="1" applyFont="1" applyFill="1" applyBorder="1" applyAlignment="1" applyProtection="1">
      <alignment vertical="center" wrapText="1"/>
      <protection locked="0"/>
    </xf>
    <xf numFmtId="38" fontId="29" fillId="0" borderId="74" xfId="1" applyFont="1" applyFill="1" applyBorder="1" applyAlignment="1" applyProtection="1">
      <alignment vertical="center" wrapText="1"/>
      <protection locked="0"/>
    </xf>
    <xf numFmtId="38" fontId="29" fillId="0" borderId="16" xfId="1" applyFont="1" applyFill="1" applyBorder="1" applyAlignment="1" applyProtection="1">
      <alignment vertical="center" wrapText="1"/>
      <protection locked="0"/>
    </xf>
    <xf numFmtId="0" fontId="8" fillId="0" borderId="74" xfId="0" applyFont="1" applyBorder="1">
      <alignment vertical="center"/>
    </xf>
    <xf numFmtId="0" fontId="53" fillId="7" borderId="84" xfId="0" applyFont="1" applyFill="1" applyBorder="1" applyAlignment="1" applyProtection="1">
      <alignment horizontal="center" vertical="center" shrinkToFit="1"/>
      <protection locked="0"/>
    </xf>
    <xf numFmtId="0" fontId="53" fillId="7" borderId="74" xfId="0" applyFont="1" applyFill="1" applyBorder="1" applyAlignment="1" applyProtection="1">
      <alignment horizontal="center" vertical="center" shrinkToFit="1"/>
      <protection locked="0"/>
    </xf>
    <xf numFmtId="0" fontId="53" fillId="7" borderId="55" xfId="0" applyFont="1" applyFill="1" applyBorder="1" applyAlignment="1" applyProtection="1">
      <alignment horizontal="center" vertical="center" shrinkToFit="1"/>
      <protection locked="0"/>
    </xf>
    <xf numFmtId="0" fontId="15" fillId="0" borderId="34" xfId="0" applyFont="1" applyBorder="1" applyAlignment="1" applyProtection="1">
      <alignment vertical="center" shrinkToFit="1"/>
      <protection locked="0"/>
    </xf>
    <xf numFmtId="0" fontId="15" fillId="0" borderId="17" xfId="0" applyFont="1" applyBorder="1" applyAlignment="1" applyProtection="1">
      <alignment vertical="center" shrinkToFit="1"/>
      <protection locked="0"/>
    </xf>
    <xf numFmtId="0" fontId="53" fillId="7" borderId="14" xfId="0" applyFont="1" applyFill="1" applyBorder="1" applyAlignment="1" applyProtection="1">
      <alignment vertical="center" shrinkToFit="1"/>
      <protection locked="0"/>
    </xf>
    <xf numFmtId="0" fontId="53" fillId="7" borderId="17" xfId="0" applyFont="1" applyFill="1" applyBorder="1" applyAlignment="1" applyProtection="1">
      <alignment vertical="center" shrinkToFit="1"/>
      <protection locked="0"/>
    </xf>
    <xf numFmtId="0" fontId="53" fillId="7" borderId="15" xfId="0" applyFont="1" applyFill="1" applyBorder="1" applyAlignment="1" applyProtection="1">
      <alignment vertical="center" shrinkToFit="1"/>
      <protection locked="0"/>
    </xf>
    <xf numFmtId="0" fontId="15" fillId="0" borderId="30" xfId="0" applyFont="1" applyBorder="1">
      <alignment vertical="center"/>
    </xf>
    <xf numFmtId="0" fontId="15" fillId="0" borderId="24" xfId="0" applyFont="1" applyBorder="1">
      <alignment vertical="center"/>
    </xf>
    <xf numFmtId="0" fontId="15" fillId="0" borderId="25" xfId="0" applyFont="1" applyBorder="1">
      <alignment vertical="center"/>
    </xf>
    <xf numFmtId="0" fontId="15" fillId="0" borderId="32" xfId="0" applyFont="1" applyBorder="1">
      <alignment vertical="center"/>
    </xf>
    <xf numFmtId="0" fontId="15" fillId="0" borderId="0" xfId="0" applyFont="1">
      <alignment vertical="center"/>
    </xf>
    <xf numFmtId="0" fontId="15" fillId="0" borderId="26" xfId="0" applyFont="1" applyBorder="1">
      <alignment vertical="center"/>
    </xf>
    <xf numFmtId="0" fontId="15" fillId="0" borderId="33" xfId="0" applyFont="1" applyBorder="1">
      <alignment vertical="center"/>
    </xf>
    <xf numFmtId="0" fontId="15" fillId="0" borderId="21" xfId="0" applyFont="1" applyBorder="1">
      <alignment vertical="center"/>
    </xf>
    <xf numFmtId="0" fontId="15" fillId="0" borderId="43" xfId="0" applyFont="1" applyBorder="1">
      <alignment vertical="center"/>
    </xf>
    <xf numFmtId="0" fontId="15" fillId="0" borderId="4" xfId="0" applyFont="1" applyBorder="1">
      <alignment vertical="center"/>
    </xf>
    <xf numFmtId="0" fontId="15" fillId="0" borderId="5" xfId="0" applyFont="1" applyBorder="1">
      <alignment vertical="center"/>
    </xf>
    <xf numFmtId="0" fontId="29" fillId="0" borderId="14" xfId="0" applyFont="1" applyBorder="1" applyAlignment="1" applyProtection="1">
      <alignment vertical="center" shrinkToFit="1"/>
      <protection locked="0"/>
    </xf>
    <xf numFmtId="0" fontId="29" fillId="0" borderId="17" xfId="0" applyFont="1" applyBorder="1" applyAlignment="1" applyProtection="1">
      <alignment vertical="center" shrinkToFit="1"/>
      <protection locked="0"/>
    </xf>
    <xf numFmtId="0" fontId="29" fillId="0" borderId="15" xfId="0" applyFont="1" applyBorder="1" applyAlignment="1" applyProtection="1">
      <alignment vertical="center" shrinkToFit="1"/>
      <protection locked="0"/>
    </xf>
    <xf numFmtId="0" fontId="57" fillId="0" borderId="44" xfId="0" applyFont="1" applyBorder="1" applyAlignment="1" applyProtection="1">
      <alignment vertical="center" shrinkToFit="1"/>
      <protection locked="0"/>
    </xf>
    <xf numFmtId="0" fontId="15" fillId="0" borderId="4" xfId="0" applyFont="1" applyBorder="1" applyAlignment="1">
      <alignment horizontal="center" vertical="center" textRotation="255"/>
    </xf>
    <xf numFmtId="0" fontId="8" fillId="0" borderId="5" xfId="0" applyFont="1" applyBorder="1" applyAlignment="1">
      <alignment horizontal="center" vertical="center" shrinkToFit="1"/>
    </xf>
    <xf numFmtId="0" fontId="29" fillId="0" borderId="23" xfId="0" applyFont="1" applyBorder="1" applyAlignment="1" applyProtection="1">
      <alignment horizontal="left" vertical="center" shrinkToFit="1"/>
      <protection locked="0"/>
    </xf>
    <xf numFmtId="0" fontId="29" fillId="0" borderId="24" xfId="0" applyFont="1" applyBorder="1" applyAlignment="1" applyProtection="1">
      <alignment horizontal="left" vertical="center" shrinkToFit="1"/>
      <protection locked="0"/>
    </xf>
    <xf numFmtId="0" fontId="29" fillId="0" borderId="25" xfId="0" applyFont="1" applyBorder="1" applyAlignment="1" applyProtection="1">
      <alignment horizontal="left" vertical="center" shrinkToFit="1"/>
      <protection locked="0"/>
    </xf>
    <xf numFmtId="0" fontId="29" fillId="0" borderId="12" xfId="0" applyFont="1" applyBorder="1" applyAlignment="1" applyProtection="1">
      <alignment horizontal="left" vertical="center" shrinkToFit="1"/>
      <protection locked="0"/>
    </xf>
    <xf numFmtId="0" fontId="29" fillId="0" borderId="18" xfId="0" applyFont="1" applyBorder="1" applyAlignment="1" applyProtection="1">
      <alignment horizontal="left" vertical="center" shrinkToFit="1"/>
      <protection locked="0"/>
    </xf>
    <xf numFmtId="0" fontId="29" fillId="0" borderId="13" xfId="0" applyFont="1" applyBorder="1" applyAlignment="1" applyProtection="1">
      <alignment horizontal="left" vertical="center" shrinkToFit="1"/>
      <protection locked="0"/>
    </xf>
    <xf numFmtId="0" fontId="8" fillId="0" borderId="17" xfId="0" applyFont="1" applyBorder="1" applyAlignment="1">
      <alignment vertical="center" shrinkToFit="1"/>
    </xf>
    <xf numFmtId="0" fontId="8" fillId="0" borderId="15" xfId="0" applyFont="1" applyBorder="1" applyAlignment="1">
      <alignment vertical="center" shrinkToFit="1"/>
    </xf>
    <xf numFmtId="0" fontId="53" fillId="7" borderId="12" xfId="0" applyFont="1" applyFill="1" applyBorder="1" applyAlignment="1" applyProtection="1">
      <alignment vertical="center" shrinkToFit="1"/>
      <protection locked="0"/>
    </xf>
    <xf numFmtId="0" fontId="55" fillId="0" borderId="18" xfId="0" applyFont="1" applyBorder="1" applyAlignment="1" applyProtection="1">
      <alignment vertical="center" shrinkToFit="1"/>
      <protection locked="0"/>
    </xf>
    <xf numFmtId="0" fontId="55" fillId="0" borderId="13" xfId="0" applyFont="1" applyBorder="1" applyAlignment="1" applyProtection="1">
      <alignment vertical="center" shrinkToFit="1"/>
      <protection locked="0"/>
    </xf>
    <xf numFmtId="0" fontId="53" fillId="7" borderId="12" xfId="0" applyFont="1" applyFill="1" applyBorder="1" applyAlignment="1" applyProtection="1">
      <alignment horizontal="center" vertical="center" shrinkToFit="1"/>
      <protection locked="0"/>
    </xf>
    <xf numFmtId="0" fontId="53" fillId="7" borderId="18" xfId="0" applyFont="1" applyFill="1" applyBorder="1" applyAlignment="1" applyProtection="1">
      <alignment horizontal="center" vertical="center" shrinkToFit="1"/>
      <protection locked="0"/>
    </xf>
    <xf numFmtId="0" fontId="53" fillId="7" borderId="36" xfId="0" applyFont="1" applyFill="1" applyBorder="1" applyAlignment="1" applyProtection="1">
      <alignment horizontal="center" vertical="center" shrinkToFit="1"/>
      <protection locked="0"/>
    </xf>
    <xf numFmtId="0" fontId="8" fillId="0" borderId="18" xfId="0" applyFont="1" applyBorder="1" applyAlignment="1">
      <alignment vertical="center" shrinkToFit="1"/>
    </xf>
    <xf numFmtId="0" fontId="8" fillId="0" borderId="13" xfId="0" applyFont="1" applyBorder="1" applyAlignment="1">
      <alignment vertical="center" shrinkToFit="1"/>
    </xf>
    <xf numFmtId="0" fontId="53" fillId="7" borderId="18" xfId="0" applyFont="1" applyFill="1" applyBorder="1" applyAlignment="1" applyProtection="1">
      <alignment vertical="center" shrinkToFit="1"/>
      <protection locked="0"/>
    </xf>
    <xf numFmtId="0" fontId="53" fillId="7" borderId="13" xfId="0" applyFont="1" applyFill="1" applyBorder="1" applyAlignment="1" applyProtection="1">
      <alignment vertical="center" shrinkToFit="1"/>
      <protection locked="0"/>
    </xf>
    <xf numFmtId="0" fontId="53" fillId="7" borderId="42" xfId="0" applyFont="1" applyFill="1" applyBorder="1" applyAlignment="1" applyProtection="1">
      <alignment horizontal="center" vertical="center" shrinkToFit="1"/>
      <protection locked="0"/>
    </xf>
    <xf numFmtId="0" fontId="53" fillId="7" borderId="0" xfId="0" applyFont="1" applyFill="1" applyAlignment="1" applyProtection="1">
      <alignment horizontal="center" vertical="center" shrinkToFit="1"/>
      <protection locked="0"/>
    </xf>
    <xf numFmtId="0" fontId="53" fillId="7" borderId="35" xfId="0" applyFont="1" applyFill="1" applyBorder="1" applyAlignment="1" applyProtection="1">
      <alignment horizontal="center" vertical="center" shrinkToFit="1"/>
      <protection locked="0"/>
    </xf>
    <xf numFmtId="0" fontId="8" fillId="0" borderId="0" xfId="0" applyFont="1" applyAlignment="1">
      <alignment vertical="center" shrinkToFit="1"/>
    </xf>
    <xf numFmtId="0" fontId="8" fillId="0" borderId="26" xfId="0" applyFont="1" applyBorder="1" applyAlignment="1">
      <alignment vertical="center" shrinkToFit="1"/>
    </xf>
    <xf numFmtId="0" fontId="57" fillId="0" borderId="23" xfId="0" applyFont="1" applyBorder="1" applyAlignment="1" applyProtection="1">
      <alignment vertical="center" shrinkToFit="1"/>
      <protection locked="0"/>
    </xf>
    <xf numFmtId="0" fontId="57" fillId="0" borderId="24" xfId="0" applyFont="1" applyBorder="1" applyAlignment="1" applyProtection="1">
      <alignment vertical="center" shrinkToFit="1"/>
      <protection locked="0"/>
    </xf>
    <xf numFmtId="0" fontId="57" fillId="0" borderId="25" xfId="0" applyFont="1" applyBorder="1" applyAlignment="1" applyProtection="1">
      <alignment vertical="center" shrinkToFit="1"/>
      <protection locked="0"/>
    </xf>
    <xf numFmtId="0" fontId="57" fillId="0" borderId="12" xfId="0" applyFont="1" applyBorder="1" applyAlignment="1" applyProtection="1">
      <alignment vertical="center" shrinkToFit="1"/>
      <protection locked="0"/>
    </xf>
    <xf numFmtId="0" fontId="57" fillId="0" borderId="18" xfId="0" applyFont="1" applyBorder="1" applyAlignment="1" applyProtection="1">
      <alignment vertical="center" shrinkToFit="1"/>
      <protection locked="0"/>
    </xf>
    <xf numFmtId="0" fontId="57" fillId="0" borderId="13" xfId="0" applyFont="1" applyBorder="1" applyAlignment="1" applyProtection="1">
      <alignment vertical="center" shrinkToFit="1"/>
      <protection locked="0"/>
    </xf>
    <xf numFmtId="38" fontId="15" fillId="0" borderId="34" xfId="1" applyFont="1" applyBorder="1" applyAlignment="1" applyProtection="1">
      <alignment vertical="center"/>
    </xf>
    <xf numFmtId="38" fontId="15" fillId="0" borderId="17" xfId="1" applyFont="1" applyBorder="1" applyAlignment="1" applyProtection="1">
      <alignment vertical="center"/>
    </xf>
    <xf numFmtId="38" fontId="15" fillId="0" borderId="15" xfId="1" applyFont="1" applyBorder="1" applyAlignment="1" applyProtection="1">
      <alignment vertical="center"/>
    </xf>
    <xf numFmtId="38" fontId="29" fillId="0" borderId="14" xfId="1" applyFont="1" applyFill="1" applyBorder="1" applyAlignment="1" applyProtection="1">
      <alignment vertical="center" shrinkToFit="1"/>
      <protection locked="0"/>
    </xf>
    <xf numFmtId="38" fontId="29" fillId="0" borderId="17" xfId="1" applyFont="1" applyFill="1" applyBorder="1" applyAlignment="1" applyProtection="1">
      <alignment vertical="center" shrinkToFit="1"/>
      <protection locked="0"/>
    </xf>
    <xf numFmtId="9" fontId="53" fillId="7" borderId="14"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29" fillId="0" borderId="14" xfId="0" applyFont="1" applyBorder="1" applyAlignment="1" applyProtection="1">
      <alignment horizontal="left" vertical="center" shrinkToFit="1"/>
      <protection locked="0"/>
    </xf>
    <xf numFmtId="0" fontId="29" fillId="0" borderId="17" xfId="0" applyFont="1" applyBorder="1" applyAlignment="1" applyProtection="1">
      <alignment horizontal="left" vertical="center" shrinkToFit="1"/>
      <protection locked="0"/>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38" fontId="29" fillId="0" borderId="14" xfId="1" applyFont="1" applyFill="1" applyBorder="1" applyAlignment="1" applyProtection="1">
      <alignment horizontal="left" vertical="center" shrinkToFit="1"/>
      <protection locked="0"/>
    </xf>
    <xf numFmtId="38" fontId="29" fillId="0" borderId="17" xfId="1" applyFont="1" applyFill="1" applyBorder="1" applyAlignment="1" applyProtection="1">
      <alignment horizontal="left" vertical="center" shrinkToFit="1"/>
      <protection locked="0"/>
    </xf>
    <xf numFmtId="0" fontId="57" fillId="0" borderId="23" xfId="0" applyFont="1" applyBorder="1" applyAlignment="1" applyProtection="1">
      <alignment vertical="center" wrapText="1"/>
      <protection locked="0"/>
    </xf>
    <xf numFmtId="0" fontId="57" fillId="0" borderId="24" xfId="0" applyFont="1" applyBorder="1" applyAlignment="1" applyProtection="1">
      <alignment vertical="center" wrapText="1"/>
      <protection locked="0"/>
    </xf>
    <xf numFmtId="0" fontId="57" fillId="0" borderId="25" xfId="0" applyFont="1" applyBorder="1" applyAlignment="1" applyProtection="1">
      <alignment vertical="center" wrapText="1"/>
      <protection locked="0"/>
    </xf>
    <xf numFmtId="0" fontId="57" fillId="0" borderId="12" xfId="0" applyFont="1" applyBorder="1" applyAlignment="1" applyProtection="1">
      <alignment vertical="center" wrapText="1"/>
      <protection locked="0"/>
    </xf>
    <xf numFmtId="0" fontId="57" fillId="0" borderId="18" xfId="0" applyFont="1" applyBorder="1" applyAlignment="1" applyProtection="1">
      <alignment vertical="center" wrapText="1"/>
      <protection locked="0"/>
    </xf>
    <xf numFmtId="0" fontId="57" fillId="0" borderId="13" xfId="0" applyFont="1" applyBorder="1" applyAlignment="1" applyProtection="1">
      <alignment vertical="center" wrapText="1"/>
      <protection locked="0"/>
    </xf>
    <xf numFmtId="38" fontId="53" fillId="7" borderId="23" xfId="1" applyFont="1" applyFill="1" applyBorder="1" applyAlignment="1" applyProtection="1">
      <alignment vertical="center" wrapText="1"/>
      <protection locked="0"/>
    </xf>
    <xf numFmtId="38" fontId="53" fillId="7" borderId="24" xfId="1" applyFont="1" applyFill="1" applyBorder="1" applyAlignment="1" applyProtection="1">
      <alignment vertical="center" wrapText="1"/>
      <protection locked="0"/>
    </xf>
    <xf numFmtId="38" fontId="53" fillId="7" borderId="25" xfId="1" applyFont="1" applyFill="1" applyBorder="1" applyAlignment="1" applyProtection="1">
      <alignment vertical="center" wrapText="1"/>
      <protection locked="0"/>
    </xf>
    <xf numFmtId="38" fontId="53" fillId="7" borderId="12" xfId="1" applyFont="1" applyFill="1" applyBorder="1" applyAlignment="1" applyProtection="1">
      <alignment vertical="center" wrapText="1"/>
      <protection locked="0"/>
    </xf>
    <xf numFmtId="38" fontId="53" fillId="7" borderId="18" xfId="1" applyFont="1" applyFill="1" applyBorder="1" applyAlignment="1" applyProtection="1">
      <alignment vertical="center" wrapText="1"/>
      <protection locked="0"/>
    </xf>
    <xf numFmtId="38" fontId="53" fillId="7" borderId="13" xfId="1" applyFont="1" applyFill="1" applyBorder="1" applyAlignment="1" applyProtection="1">
      <alignment vertical="center" wrapText="1"/>
      <protection locked="0"/>
    </xf>
    <xf numFmtId="177" fontId="53" fillId="7" borderId="23" xfId="1" applyNumberFormat="1" applyFont="1" applyFill="1" applyBorder="1" applyAlignment="1" applyProtection="1">
      <alignment horizontal="center" vertical="center" shrinkToFit="1"/>
      <protection locked="0"/>
    </xf>
    <xf numFmtId="177" fontId="53" fillId="7" borderId="24" xfId="1" applyNumberFormat="1" applyFont="1" applyFill="1" applyBorder="1" applyAlignment="1" applyProtection="1">
      <alignment horizontal="center" vertical="center" shrinkToFit="1"/>
      <protection locked="0"/>
    </xf>
    <xf numFmtId="177" fontId="53" fillId="7" borderId="37" xfId="1" applyNumberFormat="1" applyFont="1" applyFill="1" applyBorder="1" applyAlignment="1" applyProtection="1">
      <alignment horizontal="center" vertical="center" shrinkToFit="1"/>
      <protection locked="0"/>
    </xf>
    <xf numFmtId="177" fontId="53" fillId="7" borderId="12" xfId="1" applyNumberFormat="1" applyFont="1" applyFill="1" applyBorder="1" applyAlignment="1" applyProtection="1">
      <alignment horizontal="center" vertical="center" shrinkToFit="1"/>
      <protection locked="0"/>
    </xf>
    <xf numFmtId="177" fontId="53" fillId="7" borderId="18" xfId="1" applyNumberFormat="1" applyFont="1" applyFill="1" applyBorder="1" applyAlignment="1" applyProtection="1">
      <alignment horizontal="center" vertical="center" shrinkToFit="1"/>
      <protection locked="0"/>
    </xf>
    <xf numFmtId="177" fontId="53" fillId="7" borderId="36" xfId="1" applyNumberFormat="1" applyFont="1" applyFill="1" applyBorder="1" applyAlignment="1" applyProtection="1">
      <alignment horizontal="center" vertical="center" shrinkToFit="1"/>
      <protection locked="0"/>
    </xf>
    <xf numFmtId="38" fontId="29" fillId="8" borderId="39" xfId="1" applyFont="1" applyFill="1" applyBorder="1" applyAlignment="1" applyProtection="1">
      <alignment vertical="center" shrinkToFit="1"/>
      <protection locked="0"/>
    </xf>
    <xf numFmtId="38" fontId="29" fillId="8" borderId="38" xfId="1" applyFont="1" applyFill="1" applyBorder="1" applyAlignment="1" applyProtection="1">
      <alignment vertical="center" shrinkToFit="1"/>
      <protection locked="0"/>
    </xf>
    <xf numFmtId="0" fontId="53" fillId="7" borderId="14" xfId="0" applyFont="1" applyFill="1" applyBorder="1" applyAlignment="1" applyProtection="1">
      <alignment horizontal="left" vertical="center" shrinkToFit="1"/>
      <protection locked="0"/>
    </xf>
    <xf numFmtId="0" fontId="53" fillId="7" borderId="17" xfId="0" applyFont="1" applyFill="1" applyBorder="1" applyAlignment="1" applyProtection="1">
      <alignment horizontal="left" vertical="center" shrinkToFit="1"/>
      <protection locked="0"/>
    </xf>
    <xf numFmtId="38" fontId="15" fillId="0" borderId="20" xfId="1" applyFont="1" applyBorder="1" applyAlignment="1" applyProtection="1">
      <alignment horizontal="center" vertical="center" textRotation="255"/>
    </xf>
    <xf numFmtId="38" fontId="15" fillId="0" borderId="45" xfId="1" applyFont="1" applyBorder="1" applyAlignment="1" applyProtection="1">
      <alignment horizontal="center" vertical="center" textRotation="255"/>
    </xf>
    <xf numFmtId="38" fontId="15" fillId="0" borderId="11" xfId="1" applyFont="1" applyBorder="1" applyAlignment="1" applyProtection="1">
      <alignment horizontal="center" vertical="center" textRotation="255"/>
    </xf>
    <xf numFmtId="38" fontId="8" fillId="0" borderId="14" xfId="1" applyFont="1" applyBorder="1" applyAlignment="1" applyProtection="1">
      <alignment horizontal="center" vertical="center"/>
    </xf>
    <xf numFmtId="38" fontId="8" fillId="0" borderId="17" xfId="1" applyFont="1" applyBorder="1" applyAlignment="1" applyProtection="1">
      <alignment horizontal="center" vertical="center"/>
    </xf>
    <xf numFmtId="38" fontId="8" fillId="0" borderId="15" xfId="1" applyFont="1" applyBorder="1" applyAlignment="1" applyProtection="1">
      <alignment horizontal="center" vertical="center"/>
    </xf>
    <xf numFmtId="38" fontId="8" fillId="0" borderId="12" xfId="1" applyFont="1" applyBorder="1" applyAlignment="1" applyProtection="1">
      <alignment horizontal="center" vertical="center"/>
    </xf>
    <xf numFmtId="38" fontId="8" fillId="0" borderId="18" xfId="1" applyFont="1" applyBorder="1" applyAlignment="1" applyProtection="1">
      <alignment horizontal="center" vertical="center"/>
    </xf>
    <xf numFmtId="38" fontId="8" fillId="0" borderId="13" xfId="1" applyFont="1" applyBorder="1" applyAlignment="1" applyProtection="1">
      <alignment horizontal="center" vertical="center"/>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5" xfId="0" applyFont="1" applyBorder="1" applyAlignment="1">
      <alignment horizontal="center" vertical="center" shrinkToFit="1"/>
    </xf>
    <xf numFmtId="0" fontId="53" fillId="7" borderId="17" xfId="0" applyFont="1" applyFill="1" applyBorder="1" applyAlignment="1" applyProtection="1">
      <alignment horizontal="left" vertical="center"/>
      <protection locked="0"/>
    </xf>
    <xf numFmtId="0" fontId="53" fillId="7" borderId="31" xfId="0" applyFont="1" applyFill="1" applyBorder="1" applyAlignment="1" applyProtection="1">
      <alignment horizontal="left" vertical="center"/>
      <protection locked="0"/>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38" fontId="15" fillId="2" borderId="28" xfId="1" applyFont="1" applyFill="1" applyBorder="1" applyAlignment="1" applyProtection="1">
      <alignment horizontal="center" vertical="center"/>
    </xf>
    <xf numFmtId="0" fontId="15" fillId="2" borderId="22"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2" xfId="0" applyFont="1" applyFill="1" applyBorder="1" applyAlignment="1">
      <alignment horizontal="center" vertical="center" shrinkToFit="1"/>
    </xf>
    <xf numFmtId="0" fontId="15" fillId="2" borderId="28" xfId="0" applyFont="1" applyFill="1" applyBorder="1" applyAlignment="1">
      <alignment horizontal="center" vertical="center" shrinkToFit="1"/>
    </xf>
    <xf numFmtId="0" fontId="15" fillId="2" borderId="29" xfId="0" applyFont="1" applyFill="1" applyBorder="1" applyAlignment="1">
      <alignment horizontal="center" vertical="center" shrinkToFit="1"/>
    </xf>
    <xf numFmtId="0" fontId="15" fillId="0" borderId="20" xfId="0" applyFont="1" applyBorder="1" applyAlignment="1">
      <alignment horizontal="center" vertical="center" textRotation="255"/>
    </xf>
    <xf numFmtId="0" fontId="15" fillId="0" borderId="45" xfId="0" applyFont="1" applyBorder="1" applyAlignment="1">
      <alignment horizontal="center" vertical="center" textRotation="255"/>
    </xf>
    <xf numFmtId="0" fontId="15" fillId="0" borderId="11" xfId="0" applyFont="1" applyBorder="1" applyAlignment="1">
      <alignment horizontal="center" vertical="center" textRotation="255"/>
    </xf>
    <xf numFmtId="0" fontId="8" fillId="0" borderId="14" xfId="0" applyFont="1" applyBorder="1">
      <alignment vertical="center"/>
    </xf>
    <xf numFmtId="0" fontId="8" fillId="0" borderId="15" xfId="0" applyFont="1" applyBorder="1">
      <alignment vertical="center"/>
    </xf>
    <xf numFmtId="0" fontId="54" fillId="7" borderId="14" xfId="0" applyFont="1" applyFill="1" applyBorder="1" applyAlignment="1" applyProtection="1">
      <alignment horizontal="center" vertical="center" shrinkToFit="1"/>
      <protection locked="0"/>
    </xf>
    <xf numFmtId="0" fontId="54" fillId="7" borderId="17" xfId="0" applyFont="1" applyFill="1" applyBorder="1" applyAlignment="1" applyProtection="1">
      <alignment horizontal="center" vertical="center" shrinkToFit="1"/>
      <protection locked="0"/>
    </xf>
    <xf numFmtId="0" fontId="53" fillId="7" borderId="5" xfId="0" applyFont="1" applyFill="1" applyBorder="1" applyAlignment="1" applyProtection="1">
      <alignment horizontal="center" vertical="center"/>
      <protection locked="0"/>
    </xf>
    <xf numFmtId="176" fontId="28" fillId="0" borderId="17" xfId="0" applyNumberFormat="1" applyFont="1" applyBorder="1" applyAlignment="1">
      <alignment horizontal="center" vertical="center" wrapText="1"/>
    </xf>
    <xf numFmtId="176" fontId="28" fillId="0" borderId="31" xfId="0" applyNumberFormat="1" applyFont="1" applyBorder="1" applyAlignment="1">
      <alignment horizontal="center" vertical="center" wrapText="1"/>
    </xf>
    <xf numFmtId="176" fontId="8" fillId="0" borderId="34" xfId="0" applyNumberFormat="1" applyFont="1" applyBorder="1" applyAlignment="1">
      <alignment horizontal="center" vertical="center"/>
    </xf>
    <xf numFmtId="176" fontId="8" fillId="0" borderId="17" xfId="0" applyNumberFormat="1" applyFont="1" applyBorder="1" applyAlignment="1">
      <alignment horizontal="center" vertical="center"/>
    </xf>
    <xf numFmtId="176" fontId="8" fillId="0" borderId="31" xfId="0" applyNumberFormat="1" applyFont="1" applyBorder="1" applyAlignment="1">
      <alignment horizontal="center" vertical="center"/>
    </xf>
    <xf numFmtId="0" fontId="13" fillId="0" borderId="18" xfId="0" applyFont="1" applyBorder="1">
      <alignment vertical="center"/>
    </xf>
    <xf numFmtId="0" fontId="0" fillId="0" borderId="18" xfId="0" applyBorder="1">
      <alignment vertical="center"/>
    </xf>
    <xf numFmtId="176" fontId="8" fillId="0" borderId="73" xfId="0" applyNumberFormat="1" applyFont="1" applyBorder="1" applyAlignment="1">
      <alignment horizontal="center" vertical="center"/>
    </xf>
    <xf numFmtId="176" fontId="8" fillId="0" borderId="74" xfId="0" applyNumberFormat="1" applyFont="1" applyBorder="1" applyAlignment="1">
      <alignment horizontal="center" vertical="center"/>
    </xf>
    <xf numFmtId="176" fontId="8" fillId="0" borderId="55" xfId="0" applyNumberFormat="1" applyFont="1" applyBorder="1" applyAlignment="1">
      <alignment horizontal="center" vertical="center"/>
    </xf>
    <xf numFmtId="0" fontId="8" fillId="0" borderId="22" xfId="0" applyFont="1" applyBorder="1" applyAlignment="1">
      <alignment vertical="center" shrinkToFit="1"/>
    </xf>
    <xf numFmtId="0" fontId="8" fillId="0" borderId="28" xfId="0" applyFont="1" applyBorder="1" applyAlignment="1">
      <alignment vertical="center" shrinkToFit="1"/>
    </xf>
    <xf numFmtId="0" fontId="8" fillId="0" borderId="29" xfId="0" applyFont="1" applyBorder="1" applyAlignment="1">
      <alignment vertical="center" shrinkToFit="1"/>
    </xf>
    <xf numFmtId="2" fontId="8" fillId="0" borderId="73" xfId="0" applyNumberFormat="1" applyFont="1" applyBorder="1" applyAlignment="1">
      <alignment horizontal="center" vertical="center"/>
    </xf>
    <xf numFmtId="2" fontId="8" fillId="0" borderId="74" xfId="0" applyNumberFormat="1" applyFont="1" applyBorder="1" applyAlignment="1">
      <alignment horizontal="center" vertical="center"/>
    </xf>
    <xf numFmtId="2" fontId="8" fillId="0" borderId="55" xfId="0" applyNumberFormat="1" applyFont="1" applyBorder="1" applyAlignment="1">
      <alignment horizontal="center" vertical="center"/>
    </xf>
    <xf numFmtId="176" fontId="8" fillId="0" borderId="27" xfId="0" applyNumberFormat="1" applyFont="1" applyBorder="1" applyAlignment="1">
      <alignment horizontal="center" vertical="center"/>
    </xf>
    <xf numFmtId="176" fontId="8" fillId="0" borderId="28" xfId="0" applyNumberFormat="1" applyFont="1" applyBorder="1" applyAlignment="1">
      <alignment horizontal="center" vertical="center"/>
    </xf>
    <xf numFmtId="176" fontId="8" fillId="0" borderId="29" xfId="0" applyNumberFormat="1" applyFont="1" applyBorder="1" applyAlignment="1">
      <alignment horizontal="center" vertical="center"/>
    </xf>
    <xf numFmtId="0" fontId="8" fillId="0" borderId="30"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73" xfId="0" applyFont="1" applyBorder="1">
      <alignment vertical="center"/>
    </xf>
    <xf numFmtId="0" fontId="8" fillId="0" borderId="16" xfId="0" applyFont="1" applyBorder="1">
      <alignment vertical="center"/>
    </xf>
    <xf numFmtId="0" fontId="13" fillId="0" borderId="84" xfId="0" applyFont="1" applyBorder="1" applyAlignment="1">
      <alignment horizontal="center" vertical="center" shrinkToFit="1"/>
    </xf>
    <xf numFmtId="0" fontId="13" fillId="0" borderId="74" xfId="0" applyFont="1" applyBorder="1" applyAlignment="1">
      <alignment horizontal="center" vertical="center" shrinkToFit="1"/>
    </xf>
    <xf numFmtId="0" fontId="53" fillId="7" borderId="74" xfId="0" applyFont="1" applyFill="1" applyBorder="1" applyAlignment="1" applyProtection="1">
      <alignment horizontal="center" vertical="center"/>
      <protection locked="0"/>
    </xf>
    <xf numFmtId="0" fontId="13" fillId="0" borderId="74" xfId="0" applyFont="1" applyBorder="1" applyAlignment="1">
      <alignment vertical="center" shrinkToFit="1"/>
    </xf>
    <xf numFmtId="0" fontId="13" fillId="0" borderId="16" xfId="0" applyFont="1" applyBorder="1" applyAlignment="1">
      <alignment vertical="center" shrinkToFit="1"/>
    </xf>
    <xf numFmtId="0" fontId="0" fillId="0" borderId="36" xfId="0" applyBorder="1">
      <alignment vertical="center"/>
    </xf>
    <xf numFmtId="0" fontId="8" fillId="0" borderId="84" xfId="0" applyFont="1" applyBorder="1" applyAlignment="1">
      <alignment vertical="center" shrinkToFit="1"/>
    </xf>
    <xf numFmtId="0" fontId="8" fillId="0" borderId="74" xfId="0" applyFont="1" applyBorder="1" applyAlignment="1">
      <alignment vertical="center" shrinkToFit="1"/>
    </xf>
    <xf numFmtId="0" fontId="8" fillId="0" borderId="55" xfId="0" applyFont="1" applyBorder="1" applyAlignment="1">
      <alignment vertical="center" shrinkToFit="1"/>
    </xf>
    <xf numFmtId="0" fontId="8" fillId="0" borderId="42" xfId="0" applyFont="1" applyBorder="1" applyAlignment="1">
      <alignment horizontal="center" vertical="center" shrinkToFit="1"/>
    </xf>
    <xf numFmtId="0" fontId="8" fillId="0" borderId="0" xfId="0" applyFont="1" applyAlignment="1">
      <alignment horizontal="center" vertical="center" shrinkToFit="1"/>
    </xf>
    <xf numFmtId="0" fontId="16" fillId="0" borderId="23"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38" fontId="53" fillId="7" borderId="17" xfId="1" applyFont="1" applyFill="1" applyBorder="1" applyAlignment="1" applyProtection="1">
      <alignment vertical="center" shrinkToFit="1"/>
      <protection locked="0"/>
    </xf>
    <xf numFmtId="38" fontId="53" fillId="7" borderId="15" xfId="1" applyFont="1" applyFill="1" applyBorder="1" applyAlignment="1" applyProtection="1">
      <alignment vertical="center" shrinkToFit="1"/>
      <protection locked="0"/>
    </xf>
    <xf numFmtId="0" fontId="53" fillId="7" borderId="14" xfId="0" applyFont="1" applyFill="1" applyBorder="1" applyAlignment="1" applyProtection="1">
      <alignment horizontal="center" vertical="center"/>
      <protection locked="0"/>
    </xf>
    <xf numFmtId="0" fontId="53" fillId="7" borderId="15" xfId="0" applyFont="1" applyFill="1" applyBorder="1" applyAlignment="1" applyProtection="1">
      <alignment horizontal="center" vertical="center"/>
      <protection locked="0"/>
    </xf>
    <xf numFmtId="180" fontId="28" fillId="0" borderId="17" xfId="0" applyNumberFormat="1" applyFont="1" applyBorder="1" applyAlignment="1">
      <alignment horizontal="center" vertical="center" wrapText="1"/>
    </xf>
    <xf numFmtId="180" fontId="28" fillId="0" borderId="31" xfId="0" applyNumberFormat="1"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9" xfId="0" applyFont="1" applyBorder="1" applyAlignment="1">
      <alignment horizontal="center" vertical="center"/>
    </xf>
    <xf numFmtId="0" fontId="16" fillId="0" borderId="18" xfId="0" applyFont="1" applyBorder="1" applyAlignment="1">
      <alignment horizontal="center" vertical="center" shrinkToFit="1"/>
    </xf>
    <xf numFmtId="0" fontId="16" fillId="0" borderId="13" xfId="0" applyFont="1" applyBorder="1" applyAlignment="1">
      <alignment horizontal="center" vertical="center" shrinkToFit="1"/>
    </xf>
    <xf numFmtId="0" fontId="8" fillId="0" borderId="40" xfId="0" applyFont="1" applyBorder="1">
      <alignment vertical="center"/>
    </xf>
    <xf numFmtId="0" fontId="53" fillId="7" borderId="18" xfId="0" applyFont="1" applyFill="1" applyBorder="1" applyAlignment="1" applyProtection="1">
      <alignment horizontal="left" vertical="center"/>
      <protection locked="0"/>
    </xf>
    <xf numFmtId="0" fontId="53" fillId="7" borderId="36" xfId="0" applyFont="1" applyFill="1" applyBorder="1" applyAlignment="1" applyProtection="1">
      <alignment horizontal="left" vertical="center"/>
      <protection locked="0"/>
    </xf>
    <xf numFmtId="176" fontId="8" fillId="0" borderId="84"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53" fillId="7" borderId="17" xfId="0" applyFont="1" applyFill="1" applyBorder="1" applyAlignment="1" applyProtection="1">
      <alignment horizontal="center" vertical="center"/>
      <protection locked="0"/>
    </xf>
    <xf numFmtId="176" fontId="8" fillId="4" borderId="22" xfId="0" applyNumberFormat="1" applyFont="1" applyFill="1" applyBorder="1" applyAlignment="1">
      <alignment horizontal="center" vertical="center" shrinkToFit="1"/>
    </xf>
    <xf numFmtId="176" fontId="8" fillId="4" borderId="29" xfId="0" applyNumberFormat="1" applyFont="1" applyFill="1" applyBorder="1" applyAlignment="1">
      <alignment horizontal="center" vertical="center" shrinkToFit="1"/>
    </xf>
    <xf numFmtId="0" fontId="8" fillId="11" borderId="27" xfId="0" applyFont="1" applyFill="1" applyBorder="1" applyAlignment="1">
      <alignment horizontal="center" vertical="center"/>
    </xf>
    <xf numFmtId="0" fontId="8" fillId="11" borderId="28" xfId="0" applyFont="1" applyFill="1" applyBorder="1" applyAlignment="1">
      <alignment horizontal="center" vertical="center"/>
    </xf>
    <xf numFmtId="0" fontId="8" fillId="11" borderId="29" xfId="0" applyFont="1" applyFill="1" applyBorder="1" applyAlignment="1">
      <alignment horizontal="center" vertical="center"/>
    </xf>
    <xf numFmtId="176" fontId="8" fillId="3" borderId="27" xfId="0" applyNumberFormat="1" applyFont="1" applyFill="1" applyBorder="1" applyAlignment="1">
      <alignment horizontal="center" vertical="center"/>
    </xf>
    <xf numFmtId="176" fontId="8" fillId="3" borderId="19"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shrinkToFit="1"/>
    </xf>
    <xf numFmtId="176" fontId="8" fillId="3" borderId="29" xfId="0" applyNumberFormat="1" applyFont="1" applyFill="1" applyBorder="1" applyAlignment="1">
      <alignment horizontal="center" vertical="center" shrinkToFit="1"/>
    </xf>
    <xf numFmtId="176" fontId="8" fillId="4" borderId="27" xfId="0" applyNumberFormat="1" applyFont="1" applyFill="1" applyBorder="1" applyAlignment="1">
      <alignment horizontal="center" vertical="center"/>
    </xf>
    <xf numFmtId="176" fontId="8" fillId="4" borderId="28" xfId="0" applyNumberFormat="1" applyFont="1" applyFill="1" applyBorder="1" applyAlignment="1">
      <alignment horizontal="center" vertical="center"/>
    </xf>
    <xf numFmtId="176" fontId="8" fillId="4" borderId="19" xfId="0" applyNumberFormat="1" applyFont="1" applyFill="1" applyBorder="1" applyAlignment="1">
      <alignment horizontal="center" vertical="center"/>
    </xf>
    <xf numFmtId="176" fontId="8" fillId="4" borderId="22" xfId="0" applyNumberFormat="1" applyFont="1" applyFill="1" applyBorder="1" applyAlignment="1">
      <alignment horizontal="center"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Alignment="1">
      <alignment horizontal="center" vertical="center"/>
    </xf>
    <xf numFmtId="0" fontId="13" fillId="0" borderId="24" xfId="0" applyFont="1" applyBorder="1">
      <alignment vertical="center"/>
    </xf>
    <xf numFmtId="0" fontId="13" fillId="0" borderId="37" xfId="0" applyFont="1" applyBorder="1">
      <alignment vertical="center"/>
    </xf>
    <xf numFmtId="0" fontId="8" fillId="0" borderId="30" xfId="0" applyFont="1" applyBorder="1" applyAlignment="1">
      <alignment horizontal="center" vertical="center"/>
    </xf>
    <xf numFmtId="0" fontId="8" fillId="0" borderId="25"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8" fillId="0" borderId="43" xfId="0" applyFont="1" applyBorder="1" applyAlignment="1">
      <alignment horizontal="center" vertical="center"/>
    </xf>
    <xf numFmtId="0" fontId="8" fillId="0" borderId="14" xfId="0" applyFont="1" applyBorder="1" applyAlignment="1">
      <alignment vertical="center" shrinkToFit="1"/>
    </xf>
    <xf numFmtId="0" fontId="8" fillId="0" borderId="31" xfId="0" applyFont="1" applyBorder="1" applyAlignment="1">
      <alignment vertical="center" shrinkToFit="1"/>
    </xf>
    <xf numFmtId="176" fontId="8" fillId="0" borderId="14" xfId="0" applyNumberFormat="1" applyFont="1" applyBorder="1" applyAlignment="1">
      <alignment horizontal="center" vertical="center"/>
    </xf>
    <xf numFmtId="0" fontId="8" fillId="0" borderId="23" xfId="0" applyFont="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8" fillId="4" borderId="23" xfId="0" applyFont="1" applyFill="1" applyBorder="1" applyAlignment="1">
      <alignment horizontal="center" vertical="center" wrapText="1" shrinkToFit="1"/>
    </xf>
    <xf numFmtId="0" fontId="8" fillId="4" borderId="37" xfId="0" applyFont="1" applyFill="1" applyBorder="1" applyAlignment="1">
      <alignment horizontal="center" vertical="center" wrapText="1" shrinkToFit="1"/>
    </xf>
    <xf numFmtId="0" fontId="8" fillId="4" borderId="12" xfId="0" applyFont="1" applyFill="1" applyBorder="1" applyAlignment="1">
      <alignment horizontal="center" vertical="center" wrapText="1" shrinkToFit="1"/>
    </xf>
    <xf numFmtId="0" fontId="8" fillId="4" borderId="36" xfId="0" applyFont="1" applyFill="1" applyBorder="1" applyAlignment="1">
      <alignment horizontal="center" vertical="center" wrapText="1" shrinkToFit="1"/>
    </xf>
    <xf numFmtId="0" fontId="15" fillId="0" borderId="7" xfId="0" applyFont="1" applyBorder="1">
      <alignment vertical="center"/>
    </xf>
    <xf numFmtId="0" fontId="15" fillId="0" borderId="8" xfId="0" applyFont="1" applyBorder="1">
      <alignment vertical="center"/>
    </xf>
    <xf numFmtId="176" fontId="8" fillId="0" borderId="15" xfId="0" applyNumberFormat="1" applyFont="1" applyBorder="1" applyAlignment="1">
      <alignment horizontal="center" vertical="center"/>
    </xf>
    <xf numFmtId="38" fontId="8" fillId="0" borderId="34" xfId="1" applyFont="1" applyBorder="1" applyAlignment="1" applyProtection="1">
      <alignment horizontal="center" vertical="center"/>
    </xf>
    <xf numFmtId="38" fontId="8" fillId="0" borderId="31" xfId="1" applyFont="1" applyBorder="1" applyAlignment="1" applyProtection="1">
      <alignment horizontal="center" vertical="center"/>
    </xf>
    <xf numFmtId="176" fontId="8" fillId="0" borderId="23" xfId="0" applyNumberFormat="1" applyFont="1" applyBorder="1" applyAlignment="1">
      <alignment horizontal="center" vertical="center"/>
    </xf>
    <xf numFmtId="176" fontId="8" fillId="0" borderId="37"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36" xfId="0" applyNumberFormat="1" applyFont="1" applyBorder="1" applyAlignment="1">
      <alignment horizontal="center" vertical="center"/>
    </xf>
    <xf numFmtId="0" fontId="14" fillId="2" borderId="27" xfId="0" applyFont="1" applyFill="1" applyBorder="1">
      <alignment vertical="center"/>
    </xf>
    <xf numFmtId="0" fontId="14" fillId="2" borderId="28" xfId="0" applyFont="1" applyFill="1" applyBorder="1">
      <alignment vertical="center"/>
    </xf>
    <xf numFmtId="0" fontId="15" fillId="2" borderId="19" xfId="0" applyFont="1" applyFill="1" applyBorder="1" applyAlignment="1">
      <alignment horizontal="center" vertical="center" shrinkToFit="1"/>
    </xf>
    <xf numFmtId="0" fontId="31" fillId="2" borderId="98" xfId="0" applyFont="1" applyFill="1" applyBorder="1" applyAlignment="1">
      <alignment horizontal="center" vertical="center" wrapText="1"/>
    </xf>
    <xf numFmtId="0" fontId="31" fillId="2" borderId="98" xfId="0" applyFont="1" applyFill="1" applyBorder="1" applyAlignment="1">
      <alignment horizontal="center" vertical="center"/>
    </xf>
    <xf numFmtId="0" fontId="15" fillId="2" borderId="29" xfId="0" applyFont="1" applyFill="1" applyBorder="1" applyAlignment="1">
      <alignment horizontal="center" vertical="center"/>
    </xf>
    <xf numFmtId="0" fontId="8" fillId="0" borderId="31" xfId="0" applyFont="1" applyBorder="1">
      <alignment vertical="center"/>
    </xf>
    <xf numFmtId="176" fontId="28" fillId="0" borderId="74" xfId="0" applyNumberFormat="1" applyFont="1" applyBorder="1" applyAlignment="1">
      <alignment horizontal="center" vertical="center" wrapText="1"/>
    </xf>
    <xf numFmtId="176" fontId="28" fillId="0" borderId="55" xfId="0" applyNumberFormat="1" applyFont="1" applyBorder="1" applyAlignment="1">
      <alignment horizontal="center" vertical="center" wrapText="1"/>
    </xf>
    <xf numFmtId="0" fontId="8" fillId="0" borderId="54" xfId="0" applyFont="1" applyBorder="1" applyAlignment="1">
      <alignment horizontal="center" vertical="center"/>
    </xf>
    <xf numFmtId="0" fontId="8" fillId="0" borderId="13" xfId="0" applyFont="1" applyBorder="1" applyAlignment="1">
      <alignment horizontal="center" vertical="center"/>
    </xf>
    <xf numFmtId="0" fontId="8" fillId="0" borderId="84" xfId="0" applyFont="1" applyBorder="1">
      <alignment vertical="center"/>
    </xf>
    <xf numFmtId="0" fontId="29" fillId="0" borderId="84" xfId="0" applyFont="1" applyBorder="1" applyAlignment="1" applyProtection="1">
      <alignment horizontal="center" vertical="center" shrinkToFit="1"/>
      <protection locked="0"/>
    </xf>
    <xf numFmtId="0" fontId="29" fillId="0" borderId="74" xfId="0" applyFont="1" applyBorder="1" applyAlignment="1" applyProtection="1">
      <alignment horizontal="center" vertical="center" shrinkToFit="1"/>
      <protection locked="0"/>
    </xf>
    <xf numFmtId="0" fontId="29" fillId="0" borderId="16" xfId="0" applyFont="1" applyBorder="1" applyAlignment="1" applyProtection="1">
      <alignment horizontal="center" vertical="center" shrinkToFit="1"/>
      <protection locked="0"/>
    </xf>
    <xf numFmtId="0" fontId="53" fillId="7" borderId="107" xfId="0" applyFont="1" applyFill="1" applyBorder="1" applyAlignment="1" applyProtection="1">
      <alignment vertical="center" shrinkToFit="1"/>
      <protection locked="0"/>
    </xf>
    <xf numFmtId="0" fontId="53" fillId="7" borderId="108" xfId="0" applyFont="1" applyFill="1" applyBorder="1" applyAlignment="1" applyProtection="1">
      <alignment vertical="center" shrinkToFit="1"/>
      <protection locked="0"/>
    </xf>
    <xf numFmtId="0" fontId="53" fillId="7" borderId="102" xfId="0" applyFont="1" applyFill="1" applyBorder="1" applyAlignment="1" applyProtection="1">
      <alignment horizontal="center" vertical="center"/>
      <protection locked="0"/>
    </xf>
    <xf numFmtId="0" fontId="53" fillId="7" borderId="103" xfId="0" applyFont="1" applyFill="1" applyBorder="1" applyAlignment="1" applyProtection="1">
      <alignment horizontal="center" vertical="center"/>
      <protection locked="0"/>
    </xf>
    <xf numFmtId="176" fontId="15" fillId="8" borderId="8" xfId="0" applyNumberFormat="1" applyFont="1" applyFill="1" applyBorder="1" applyAlignment="1">
      <alignment horizontal="center" vertical="center"/>
    </xf>
    <xf numFmtId="0" fontId="29" fillId="0" borderId="14"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53" fillId="7" borderId="101" xfId="0" applyFont="1" applyFill="1" applyBorder="1" applyAlignment="1" applyProtection="1">
      <alignment vertical="center" shrinkToFit="1"/>
      <protection locked="0"/>
    </xf>
    <xf numFmtId="0" fontId="53" fillId="7" borderId="63" xfId="0" applyFont="1" applyFill="1" applyBorder="1" applyAlignment="1" applyProtection="1">
      <alignment vertical="center" shrinkToFit="1"/>
      <protection locked="0"/>
    </xf>
    <xf numFmtId="0" fontId="53" fillId="7" borderId="63" xfId="0" applyFont="1" applyFill="1" applyBorder="1" applyAlignment="1" applyProtection="1">
      <alignment horizontal="center" vertical="center"/>
      <protection locked="0"/>
    </xf>
    <xf numFmtId="0" fontId="53" fillId="7" borderId="64" xfId="0" applyFont="1" applyFill="1" applyBorder="1" applyAlignment="1" applyProtection="1">
      <alignment horizontal="center" vertical="center"/>
      <protection locked="0"/>
    </xf>
    <xf numFmtId="0" fontId="15" fillId="11" borderId="66" xfId="0" applyFont="1" applyFill="1" applyBorder="1" applyAlignment="1">
      <alignment horizontal="center" vertical="center" wrapText="1"/>
    </xf>
    <xf numFmtId="0" fontId="15" fillId="11" borderId="53" xfId="0" applyFont="1" applyFill="1" applyBorder="1" applyAlignment="1">
      <alignment horizontal="center" vertical="center" wrapText="1"/>
    </xf>
    <xf numFmtId="0" fontId="15" fillId="11" borderId="65" xfId="0" applyFont="1" applyFill="1" applyBorder="1" applyAlignment="1">
      <alignment horizontal="center" vertical="center" wrapText="1"/>
    </xf>
    <xf numFmtId="0" fontId="15" fillId="11" borderId="32" xfId="0" applyFont="1" applyFill="1" applyBorder="1" applyAlignment="1">
      <alignment horizontal="center" vertical="center" wrapText="1"/>
    </xf>
    <xf numFmtId="0" fontId="15" fillId="11" borderId="0" xfId="0" applyFont="1" applyFill="1" applyAlignment="1">
      <alignment horizontal="center" vertical="center" wrapText="1"/>
    </xf>
    <xf numFmtId="0" fontId="15" fillId="11" borderId="35" xfId="0" applyFont="1" applyFill="1" applyBorder="1" applyAlignment="1">
      <alignment horizontal="center" vertical="center" wrapText="1"/>
    </xf>
    <xf numFmtId="0" fontId="15" fillId="11" borderId="54"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36" xfId="0" applyFont="1" applyFill="1" applyBorder="1" applyAlignment="1">
      <alignment horizontal="center" vertical="center" wrapText="1"/>
    </xf>
    <xf numFmtId="0" fontId="15" fillId="5" borderId="27"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6" borderId="27"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9" xfId="0" applyFont="1" applyFill="1" applyBorder="1" applyAlignment="1">
      <alignment horizontal="center" vertical="center"/>
    </xf>
    <xf numFmtId="176" fontId="15" fillId="8" borderId="5" xfId="0" applyNumberFormat="1" applyFont="1" applyFill="1" applyBorder="1" applyAlignment="1">
      <alignment horizontal="center" vertical="center"/>
    </xf>
    <xf numFmtId="0" fontId="8" fillId="3" borderId="34"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8" fillId="4" borderId="34" xfId="0" applyFont="1" applyFill="1" applyBorder="1" applyAlignment="1">
      <alignment horizontal="center" vertical="center" shrinkToFit="1"/>
    </xf>
    <xf numFmtId="0" fontId="8" fillId="4" borderId="17"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3" borderId="23" xfId="0" applyFont="1" applyFill="1" applyBorder="1" applyAlignment="1">
      <alignment horizontal="center" vertical="center" wrapText="1" shrinkToFit="1"/>
    </xf>
    <xf numFmtId="0" fontId="8" fillId="3" borderId="37"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8" fillId="3" borderId="36" xfId="0" applyFont="1" applyFill="1" applyBorder="1" applyAlignment="1">
      <alignment horizontal="center" vertical="center" wrapText="1" shrinkToFit="1"/>
    </xf>
    <xf numFmtId="0" fontId="15" fillId="0" borderId="34" xfId="0" applyFont="1" applyBorder="1">
      <alignment vertical="center"/>
    </xf>
    <xf numFmtId="0" fontId="15" fillId="0" borderId="17" xfId="0" applyFont="1" applyBorder="1">
      <alignment vertical="center"/>
    </xf>
    <xf numFmtId="0" fontId="53" fillId="7" borderId="59" xfId="0" applyFont="1" applyFill="1" applyBorder="1" applyAlignment="1" applyProtection="1">
      <alignment vertical="center" shrinkToFit="1"/>
      <protection locked="0"/>
    </xf>
    <xf numFmtId="0" fontId="53" fillId="7" borderId="60" xfId="0" applyFont="1" applyFill="1" applyBorder="1" applyAlignment="1" applyProtection="1">
      <alignment vertical="center" shrinkToFit="1"/>
      <protection locked="0"/>
    </xf>
    <xf numFmtId="176" fontId="59" fillId="7" borderId="67" xfId="0" applyNumberFormat="1" applyFont="1" applyFill="1" applyBorder="1" applyAlignment="1">
      <alignment horizontal="center" vertical="center"/>
    </xf>
    <xf numFmtId="176" fontId="59" fillId="7" borderId="68" xfId="0" applyNumberFormat="1" applyFont="1" applyFill="1" applyBorder="1" applyAlignment="1">
      <alignment horizontal="center" vertical="center"/>
    </xf>
    <xf numFmtId="176" fontId="59" fillId="7" borderId="69" xfId="0" applyNumberFormat="1" applyFont="1" applyFill="1" applyBorder="1" applyAlignment="1">
      <alignment horizontal="center" vertical="center"/>
    </xf>
    <xf numFmtId="0" fontId="15" fillId="0" borderId="54" xfId="0" applyFont="1" applyBorder="1">
      <alignment vertical="center"/>
    </xf>
    <xf numFmtId="0" fontId="15" fillId="0" borderId="18" xfId="0" applyFont="1" applyBorder="1">
      <alignment vertical="center"/>
    </xf>
    <xf numFmtId="0" fontId="53" fillId="7" borderId="70" xfId="0" applyFont="1" applyFill="1" applyBorder="1" applyAlignment="1" applyProtection="1">
      <alignment vertical="center" shrinkToFit="1"/>
      <protection locked="0"/>
    </xf>
    <xf numFmtId="0" fontId="53" fillId="7" borderId="61" xfId="0" applyFont="1" applyFill="1" applyBorder="1" applyAlignment="1" applyProtection="1">
      <alignment vertical="center" shrinkToFit="1"/>
      <protection locked="0"/>
    </xf>
    <xf numFmtId="0" fontId="53" fillId="7" borderId="61" xfId="0" applyFont="1" applyFill="1" applyBorder="1" applyAlignment="1" applyProtection="1">
      <alignment horizontal="center" vertical="center"/>
      <protection locked="0"/>
    </xf>
    <xf numFmtId="0" fontId="53" fillId="7" borderId="62" xfId="0" applyFont="1" applyFill="1" applyBorder="1" applyAlignment="1" applyProtection="1">
      <alignment horizontal="center" vertical="center"/>
      <protection locked="0"/>
    </xf>
    <xf numFmtId="176" fontId="15" fillId="8" borderId="6" xfId="0" applyNumberFormat="1" applyFont="1" applyFill="1" applyBorder="1" applyAlignment="1">
      <alignment horizontal="center" vertical="center"/>
    </xf>
    <xf numFmtId="176" fontId="28" fillId="0" borderId="18" xfId="0" applyNumberFormat="1" applyFont="1" applyBorder="1" applyAlignment="1">
      <alignment horizontal="center" vertical="center" wrapText="1"/>
    </xf>
    <xf numFmtId="176" fontId="28" fillId="0" borderId="36" xfId="0" applyNumberFormat="1" applyFont="1" applyBorder="1" applyAlignment="1">
      <alignment horizontal="center" vertical="center" wrapText="1"/>
    </xf>
    <xf numFmtId="176" fontId="60" fillId="7" borderId="67" xfId="0" applyNumberFormat="1" applyFont="1" applyFill="1" applyBorder="1" applyAlignment="1">
      <alignment horizontal="center" vertical="center"/>
    </xf>
    <xf numFmtId="176" fontId="60" fillId="7" borderId="68" xfId="0" applyNumberFormat="1" applyFont="1" applyFill="1" applyBorder="1" applyAlignment="1">
      <alignment horizontal="center" vertical="center"/>
    </xf>
    <xf numFmtId="176" fontId="60" fillId="7" borderId="69" xfId="0" applyNumberFormat="1" applyFont="1" applyFill="1" applyBorder="1" applyAlignment="1">
      <alignment horizontal="center" vertical="center"/>
    </xf>
    <xf numFmtId="0" fontId="27" fillId="0" borderId="0" xfId="0" applyFont="1" applyAlignment="1">
      <alignment horizontal="right" vertical="center"/>
    </xf>
    <xf numFmtId="0" fontId="7" fillId="7" borderId="0" xfId="0" applyFont="1" applyFill="1" applyAlignment="1" applyProtection="1">
      <alignment vertical="center" shrinkToFit="1"/>
      <protection locked="0"/>
    </xf>
    <xf numFmtId="0" fontId="7" fillId="7" borderId="35" xfId="0" applyFont="1" applyFill="1" applyBorder="1" applyAlignment="1" applyProtection="1">
      <alignment vertical="center" shrinkToFit="1"/>
      <protection locked="0"/>
    </xf>
    <xf numFmtId="0" fontId="43" fillId="9" borderId="49" xfId="0" applyFont="1" applyFill="1" applyBorder="1" applyAlignment="1" applyProtection="1">
      <alignment horizontal="center" vertical="center"/>
      <protection locked="0"/>
    </xf>
    <xf numFmtId="0" fontId="43" fillId="9" borderId="50" xfId="0" applyFont="1" applyFill="1" applyBorder="1" applyAlignment="1" applyProtection="1">
      <alignment horizontal="center" vertical="center"/>
      <protection locked="0"/>
    </xf>
    <xf numFmtId="0" fontId="50" fillId="9" borderId="50" xfId="0" applyFont="1" applyFill="1" applyBorder="1" applyAlignment="1" applyProtection="1">
      <alignment horizontal="center" vertical="center" wrapText="1"/>
      <protection locked="0"/>
    </xf>
    <xf numFmtId="0" fontId="50" fillId="9" borderId="51" xfId="0" applyFont="1" applyFill="1" applyBorder="1" applyAlignment="1" applyProtection="1">
      <alignment horizontal="center" vertical="center" wrapText="1"/>
      <protection locked="0"/>
    </xf>
    <xf numFmtId="38" fontId="14" fillId="2" borderId="27" xfId="1" applyFont="1" applyFill="1" applyBorder="1" applyAlignment="1" applyProtection="1">
      <alignment vertical="center"/>
    </xf>
    <xf numFmtId="38" fontId="14" fillId="2" borderId="28" xfId="1" applyFont="1" applyFill="1" applyBorder="1" applyAlignment="1" applyProtection="1">
      <alignment vertical="center"/>
    </xf>
    <xf numFmtId="38" fontId="14" fillId="2" borderId="19" xfId="1" applyFont="1" applyFill="1" applyBorder="1" applyAlignment="1" applyProtection="1">
      <alignment vertical="center"/>
    </xf>
    <xf numFmtId="0" fontId="14" fillId="2" borderId="22" xfId="0" applyFont="1" applyFill="1" applyBorder="1" applyAlignment="1">
      <alignment horizontal="center" vertical="center"/>
    </xf>
    <xf numFmtId="0" fontId="15" fillId="2" borderId="56" xfId="0" applyFont="1" applyFill="1" applyBorder="1" applyAlignment="1">
      <alignment horizontal="center" vertical="center" shrinkToFit="1"/>
    </xf>
    <xf numFmtId="0" fontId="15" fillId="2" borderId="57" xfId="0" applyFont="1" applyFill="1" applyBorder="1" applyAlignment="1">
      <alignment horizontal="center" vertical="center" shrinkToFit="1"/>
    </xf>
    <xf numFmtId="0" fontId="31" fillId="2" borderId="57" xfId="0" applyFont="1" applyFill="1" applyBorder="1" applyAlignment="1">
      <alignment horizontal="center" vertical="center" wrapText="1" shrinkToFit="1"/>
    </xf>
    <xf numFmtId="0" fontId="31" fillId="2" borderId="57" xfId="0" applyFont="1" applyFill="1" applyBorder="1" applyAlignment="1">
      <alignment horizontal="center" vertical="center" shrinkToFit="1"/>
    </xf>
    <xf numFmtId="0" fontId="31" fillId="2" borderId="58" xfId="0" applyFont="1" applyFill="1" applyBorder="1" applyAlignment="1">
      <alignment horizontal="center" vertical="center" shrinkToFit="1"/>
    </xf>
    <xf numFmtId="0" fontId="7" fillId="7" borderId="17" xfId="0" applyFont="1" applyFill="1" applyBorder="1" applyAlignment="1" applyProtection="1">
      <alignment vertical="center" shrinkToFit="1"/>
      <protection locked="0"/>
    </xf>
    <xf numFmtId="0" fontId="7" fillId="0" borderId="0" xfId="0" applyFont="1" applyAlignment="1"/>
    <xf numFmtId="0" fontId="2" fillId="0" borderId="0" xfId="2" applyAlignment="1"/>
    <xf numFmtId="0" fontId="31" fillId="2" borderId="2" xfId="0" applyFont="1" applyFill="1" applyBorder="1" applyAlignment="1">
      <alignment horizontal="center" vertical="center" wrapText="1" shrinkToFit="1"/>
    </xf>
    <xf numFmtId="0" fontId="31" fillId="2" borderId="2" xfId="0" applyFont="1" applyFill="1" applyBorder="1" applyAlignment="1">
      <alignment horizontal="center" vertical="center" shrinkToFit="1"/>
    </xf>
    <xf numFmtId="0" fontId="61" fillId="0" borderId="21" xfId="2" applyFont="1" applyBorder="1" applyAlignment="1">
      <alignment horizontal="center" vertical="top" wrapText="1" shrinkToFit="1"/>
    </xf>
    <xf numFmtId="0" fontId="61" fillId="0" borderId="43" xfId="2" applyFont="1" applyBorder="1" applyAlignment="1">
      <alignment horizontal="center" vertical="top" wrapText="1" shrinkToFit="1"/>
    </xf>
    <xf numFmtId="0" fontId="64" fillId="0" borderId="42" xfId="2" applyFont="1" applyBorder="1" applyAlignment="1">
      <alignment horizontal="center" vertical="center" shrinkToFit="1"/>
    </xf>
    <xf numFmtId="0" fontId="64" fillId="0" borderId="0" xfId="2" applyFont="1" applyAlignment="1">
      <alignment horizontal="center" vertical="center" shrinkToFit="1"/>
    </xf>
    <xf numFmtId="0" fontId="19" fillId="3" borderId="52" xfId="0" applyFont="1" applyFill="1" applyBorder="1" applyAlignment="1">
      <alignment horizontal="center" vertical="top" textRotation="255"/>
    </xf>
    <xf numFmtId="0" fontId="19" fillId="3" borderId="46" xfId="0" applyFont="1" applyFill="1" applyBorder="1" applyAlignment="1">
      <alignment horizontal="center" vertical="top" textRotation="255"/>
    </xf>
    <xf numFmtId="0" fontId="19" fillId="3" borderId="47" xfId="0" applyFont="1" applyFill="1" applyBorder="1" applyAlignment="1">
      <alignment horizontal="center" vertical="top" textRotation="255"/>
    </xf>
    <xf numFmtId="0" fontId="22" fillId="12" borderId="52" xfId="0" applyFont="1" applyFill="1" applyBorder="1" applyAlignment="1">
      <alignment horizontal="center" vertical="center"/>
    </xf>
    <xf numFmtId="0" fontId="22" fillId="12" borderId="46" xfId="0" applyFont="1" applyFill="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18" fillId="0" borderId="73" xfId="0" applyFont="1" applyBorder="1" applyAlignment="1">
      <alignment horizontal="center" vertical="center"/>
    </xf>
    <xf numFmtId="0" fontId="18" fillId="0" borderId="16" xfId="0" applyFont="1" applyBorder="1" applyAlignment="1">
      <alignment horizontal="center" vertical="center"/>
    </xf>
    <xf numFmtId="0" fontId="19" fillId="10" borderId="52" xfId="0" applyFont="1" applyFill="1" applyBorder="1" applyAlignment="1">
      <alignment vertical="top" textRotation="255"/>
    </xf>
    <xf numFmtId="0" fontId="19" fillId="10" borderId="46" xfId="0" applyFont="1" applyFill="1" applyBorder="1" applyAlignment="1">
      <alignment vertical="top" textRotation="255"/>
    </xf>
    <xf numFmtId="0" fontId="19" fillId="10" borderId="47" xfId="0" applyFont="1" applyFill="1" applyBorder="1" applyAlignment="1">
      <alignment vertical="top" textRotation="255"/>
    </xf>
    <xf numFmtId="0" fontId="19" fillId="10" borderId="27" xfId="0" applyFont="1" applyFill="1" applyBorder="1" applyAlignment="1">
      <alignment horizontal="center" vertical="center"/>
    </xf>
    <xf numFmtId="0" fontId="19" fillId="10" borderId="28" xfId="0" applyFont="1" applyFill="1" applyBorder="1" applyAlignment="1">
      <alignment horizontal="center" vertical="center"/>
    </xf>
    <xf numFmtId="0" fontId="19" fillId="10" borderId="29" xfId="0" applyFont="1" applyFill="1" applyBorder="1" applyAlignment="1">
      <alignment horizontal="center" vertical="center"/>
    </xf>
    <xf numFmtId="0" fontId="24" fillId="10" borderId="7" xfId="0" applyFont="1" applyFill="1" applyBorder="1" applyAlignment="1">
      <alignment horizontal="center" vertical="center"/>
    </xf>
    <xf numFmtId="0" fontId="24" fillId="10" borderId="8" xfId="0" applyFont="1" applyFill="1" applyBorder="1" applyAlignment="1">
      <alignment horizontal="center" vertical="center"/>
    </xf>
    <xf numFmtId="0" fontId="18" fillId="0" borderId="34" xfId="0" applyFont="1" applyBorder="1" applyAlignment="1">
      <alignment horizontal="center" vertical="center"/>
    </xf>
    <xf numFmtId="0" fontId="18" fillId="0" borderId="15" xfId="0" applyFont="1" applyBorder="1" applyAlignment="1">
      <alignment horizontal="center" vertical="center"/>
    </xf>
    <xf numFmtId="0" fontId="19" fillId="7" borderId="52" xfId="0" applyFont="1" applyFill="1" applyBorder="1" applyAlignment="1">
      <alignment horizontal="center" vertical="top" textRotation="255" wrapText="1"/>
    </xf>
    <xf numFmtId="0" fontId="19" fillId="7" borderId="46" xfId="0" applyFont="1" applyFill="1" applyBorder="1" applyAlignment="1">
      <alignment horizontal="center" vertical="top" textRotation="255" wrapText="1"/>
    </xf>
    <xf numFmtId="0" fontId="19" fillId="7" borderId="47" xfId="0" applyFont="1" applyFill="1" applyBorder="1" applyAlignment="1">
      <alignment horizontal="center" vertical="top" textRotation="255" wrapText="1"/>
    </xf>
  </cellXfs>
  <cellStyles count="5">
    <cellStyle name="パーセント" xfId="4" builtinId="5"/>
    <cellStyle name="桁区切り" xfId="1" builtinId="6"/>
    <cellStyle name="標準" xfId="0" builtinId="0"/>
    <cellStyle name="標準 2" xfId="3" xr:uid="{00000000-0005-0000-0000-000002000000}"/>
    <cellStyle name="標準_長期受付用紙　（裏）" xfId="2" xr:uid="{00000000-0005-0000-0000-000003000000}"/>
  </cellStyles>
  <dxfs count="8">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FE966-2C7F-4D54-B20A-25A92FE3A7C6}">
  <sheetPr>
    <tabColor rgb="FFFFFF00"/>
    <pageSetUpPr fitToPage="1"/>
  </sheetPr>
  <dimension ref="B1:BJ126"/>
  <sheetViews>
    <sheetView tabSelected="1" view="pageBreakPreview" zoomScale="85" zoomScaleNormal="85" zoomScaleSheetLayoutView="85" workbookViewId="0">
      <selection activeCell="AD17" sqref="AD17"/>
    </sheetView>
  </sheetViews>
  <sheetFormatPr defaultColWidth="3.625" defaultRowHeight="21" customHeight="1" x14ac:dyDescent="0.15"/>
  <cols>
    <col min="1" max="1" width="3.625" style="13"/>
    <col min="2" max="2" width="4.5" style="46" customWidth="1"/>
    <col min="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62" ht="21" customHeight="1" x14ac:dyDescent="0.15">
      <c r="B1" s="579" t="s">
        <v>175</v>
      </c>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11"/>
    </row>
    <row r="2" spans="2:62" ht="8.25" customHeight="1" x14ac:dyDescent="0.15">
      <c r="B2" s="246" t="s">
        <v>362</v>
      </c>
      <c r="C2" s="246"/>
      <c r="D2" s="246"/>
      <c r="E2" s="246"/>
      <c r="F2" s="246"/>
      <c r="G2" s="246"/>
      <c r="H2" s="246"/>
      <c r="I2" s="235"/>
      <c r="J2" s="235"/>
      <c r="K2" s="235"/>
      <c r="L2" s="597"/>
      <c r="M2" s="597"/>
      <c r="N2" s="597"/>
      <c r="O2" s="597"/>
      <c r="P2" s="597"/>
      <c r="Q2" s="597"/>
      <c r="R2" s="597"/>
      <c r="S2" s="597"/>
      <c r="T2" s="597"/>
      <c r="U2" s="597"/>
      <c r="V2" s="597"/>
      <c r="W2" s="597"/>
      <c r="X2" s="597"/>
      <c r="Y2" s="597"/>
      <c r="Z2" s="596"/>
      <c r="AA2" s="596"/>
      <c r="AB2" s="596"/>
      <c r="AC2" s="596"/>
      <c r="AD2" s="596"/>
      <c r="AE2" s="596"/>
      <c r="AF2" s="596"/>
    </row>
    <row r="3" spans="2:62" ht="24.75" customHeight="1" thickBot="1" x14ac:dyDescent="0.2">
      <c r="B3" s="246"/>
      <c r="C3" s="246"/>
      <c r="D3" s="246"/>
      <c r="E3" s="246"/>
      <c r="F3" s="246"/>
      <c r="G3" s="246"/>
      <c r="H3" s="246"/>
      <c r="I3" s="239" t="s">
        <v>363</v>
      </c>
      <c r="J3" s="240"/>
      <c r="K3" s="240"/>
      <c r="L3" s="595"/>
      <c r="M3" s="595"/>
      <c r="N3" s="595"/>
      <c r="O3" s="595"/>
      <c r="P3" s="595"/>
      <c r="Q3" s="595"/>
      <c r="R3" s="595"/>
      <c r="S3" s="595"/>
      <c r="T3" s="595"/>
      <c r="U3" s="595"/>
      <c r="V3" s="595"/>
      <c r="W3" s="595"/>
      <c r="X3" s="595"/>
      <c r="Y3" s="595"/>
      <c r="Z3" s="243" t="s">
        <v>365</v>
      </c>
      <c r="AA3" s="243"/>
      <c r="AB3" s="244"/>
      <c r="AC3" s="244"/>
      <c r="AD3" s="244"/>
      <c r="AE3" s="244"/>
      <c r="AF3" s="245"/>
      <c r="AH3" s="14" t="s">
        <v>354</v>
      </c>
    </row>
    <row r="4" spans="2:62" ht="29.25" customHeight="1" thickBot="1" x14ac:dyDescent="0.2">
      <c r="B4" s="247" t="s">
        <v>361</v>
      </c>
      <c r="C4" s="247"/>
      <c r="D4" s="247"/>
      <c r="E4" s="247"/>
      <c r="F4" s="247"/>
      <c r="G4" s="247"/>
      <c r="H4" s="248"/>
      <c r="I4" s="241" t="s">
        <v>364</v>
      </c>
      <c r="J4" s="242"/>
      <c r="K4" s="242"/>
      <c r="L4" s="580"/>
      <c r="M4" s="580"/>
      <c r="N4" s="580"/>
      <c r="O4" s="580"/>
      <c r="P4" s="580"/>
      <c r="Q4" s="580"/>
      <c r="R4" s="580"/>
      <c r="S4" s="580"/>
      <c r="T4" s="580"/>
      <c r="U4" s="580"/>
      <c r="V4" s="580"/>
      <c r="W4" s="580"/>
      <c r="X4" s="580"/>
      <c r="Y4" s="581"/>
      <c r="Z4" s="582" t="s">
        <v>301</v>
      </c>
      <c r="AA4" s="583"/>
      <c r="AB4" s="584" t="s">
        <v>59</v>
      </c>
      <c r="AC4" s="584"/>
      <c r="AD4" s="584"/>
      <c r="AE4" s="584"/>
      <c r="AF4" s="585"/>
      <c r="AH4" s="14" t="s">
        <v>321</v>
      </c>
      <c r="BA4" s="233"/>
      <c r="BB4" s="233"/>
      <c r="BC4" s="233"/>
      <c r="BD4" s="233"/>
      <c r="BE4" s="233"/>
      <c r="BF4" s="233"/>
      <c r="BG4" s="233"/>
      <c r="BH4" s="233"/>
      <c r="BI4" s="233"/>
      <c r="BJ4" s="233"/>
    </row>
    <row r="5" spans="2:62" ht="22.5" customHeight="1" thickBot="1" x14ac:dyDescent="0.2">
      <c r="B5" s="586" t="s">
        <v>150</v>
      </c>
      <c r="C5" s="587"/>
      <c r="D5" s="587"/>
      <c r="E5" s="587"/>
      <c r="F5" s="587"/>
      <c r="G5" s="588"/>
      <c r="H5" s="589" t="s">
        <v>66</v>
      </c>
      <c r="I5" s="386"/>
      <c r="J5" s="386"/>
      <c r="K5" s="386"/>
      <c r="L5" s="590" t="s">
        <v>52</v>
      </c>
      <c r="M5" s="591"/>
      <c r="N5" s="591"/>
      <c r="O5" s="591"/>
      <c r="P5" s="591"/>
      <c r="Q5" s="591"/>
      <c r="R5" s="591"/>
      <c r="S5" s="591"/>
      <c r="T5" s="591"/>
      <c r="U5" s="591"/>
      <c r="V5" s="591"/>
      <c r="W5" s="591"/>
      <c r="X5" s="592" t="s">
        <v>166</v>
      </c>
      <c r="Y5" s="593"/>
      <c r="Z5" s="593" t="s">
        <v>168</v>
      </c>
      <c r="AA5" s="594"/>
      <c r="AB5" s="598" t="s">
        <v>167</v>
      </c>
      <c r="AC5" s="599"/>
      <c r="AD5" s="388" t="s">
        <v>21</v>
      </c>
      <c r="AE5" s="389"/>
      <c r="AF5" s="510"/>
      <c r="AH5" s="15" t="s">
        <v>161</v>
      </c>
      <c r="AI5" s="127" t="s">
        <v>31</v>
      </c>
      <c r="AJ5" s="128" t="s">
        <v>346</v>
      </c>
      <c r="BA5" s="233"/>
      <c r="BB5" s="233"/>
      <c r="BC5" s="233"/>
      <c r="BD5" s="233"/>
      <c r="BE5" s="233"/>
      <c r="BF5" s="233"/>
      <c r="BG5" s="233"/>
      <c r="BH5" s="233"/>
      <c r="BI5" s="233"/>
      <c r="BJ5" s="233"/>
    </row>
    <row r="6" spans="2:62" ht="22.5" customHeight="1" thickBot="1" x14ac:dyDescent="0.2">
      <c r="B6" s="560" t="s">
        <v>146</v>
      </c>
      <c r="C6" s="561"/>
      <c r="D6" s="17"/>
      <c r="E6" s="17"/>
      <c r="F6" s="17"/>
      <c r="G6" s="17"/>
      <c r="H6" s="525" t="s">
        <v>158</v>
      </c>
      <c r="I6" s="526"/>
      <c r="J6" s="526"/>
      <c r="K6" s="527"/>
      <c r="L6" s="528"/>
      <c r="M6" s="529"/>
      <c r="N6" s="529"/>
      <c r="O6" s="529"/>
      <c r="P6" s="529"/>
      <c r="Q6" s="529"/>
      <c r="R6" s="529"/>
      <c r="S6" s="529"/>
      <c r="T6" s="529"/>
      <c r="U6" s="529"/>
      <c r="V6" s="529"/>
      <c r="W6" s="529"/>
      <c r="X6" s="530"/>
      <c r="Y6" s="530"/>
      <c r="Z6" s="530"/>
      <c r="AA6" s="531"/>
      <c r="AB6" s="547" t="e">
        <f>ROUNDDOWN(Z6/X6/1000,1)</f>
        <v>#DIV/0!</v>
      </c>
      <c r="AC6" s="547"/>
      <c r="AD6" s="18" t="s">
        <v>162</v>
      </c>
      <c r="AE6" s="401" t="str">
        <f>IF(H6="","",INDEX(リスト!C13:F15,MATCH(設備機器仕様書!AB4,リスト!B13:B15,0),MATCH(設備機器仕様書!H6,リスト!C12:F12,0)))</f>
        <v>―</v>
      </c>
      <c r="AF6" s="402"/>
      <c r="AH6" s="19" t="e">
        <f>IF(ASC(AB6)-ASC(AE6)&gt;=0,"➜ OK","➜ NG")</f>
        <v>#DIV/0!</v>
      </c>
      <c r="AI6" s="564" t="s">
        <v>57</v>
      </c>
      <c r="AJ6" s="565"/>
      <c r="AK6" s="566"/>
      <c r="AL6" s="35" t="s">
        <v>283</v>
      </c>
      <c r="AM6" s="33"/>
      <c r="BA6" s="233"/>
      <c r="BB6" s="233"/>
      <c r="BC6" s="233"/>
      <c r="BD6" s="233"/>
      <c r="BE6" s="233"/>
      <c r="BF6" s="233"/>
      <c r="BG6" s="233"/>
      <c r="BH6" s="233"/>
      <c r="BI6" s="233"/>
      <c r="BJ6" s="233"/>
    </row>
    <row r="7" spans="2:62" ht="22.5" customHeight="1" thickBot="1" x14ac:dyDescent="0.2">
      <c r="B7" s="567" t="s">
        <v>145</v>
      </c>
      <c r="C7" s="568"/>
      <c r="D7" s="20"/>
      <c r="E7" s="20"/>
      <c r="F7" s="20"/>
      <c r="G7" s="20"/>
      <c r="H7" s="525" t="s">
        <v>158</v>
      </c>
      <c r="I7" s="526"/>
      <c r="J7" s="526"/>
      <c r="K7" s="527"/>
      <c r="L7" s="569"/>
      <c r="M7" s="570"/>
      <c r="N7" s="570"/>
      <c r="O7" s="570"/>
      <c r="P7" s="570"/>
      <c r="Q7" s="570"/>
      <c r="R7" s="570"/>
      <c r="S7" s="570"/>
      <c r="T7" s="570"/>
      <c r="U7" s="570"/>
      <c r="V7" s="570"/>
      <c r="W7" s="570"/>
      <c r="X7" s="571"/>
      <c r="Y7" s="571"/>
      <c r="Z7" s="571"/>
      <c r="AA7" s="572"/>
      <c r="AB7" s="573" t="e">
        <f t="shared" ref="AB7:AB8" si="0">ROUNDDOWN(Z7/X7/1000,1)</f>
        <v>#DIV/0!</v>
      </c>
      <c r="AC7" s="573"/>
      <c r="AD7" s="21" t="s">
        <v>162</v>
      </c>
      <c r="AE7" s="574" t="str">
        <f>IF(H7="","",INDEX(リスト!C18:F20,MATCH(設備機器仕様書!AB4,リスト!B18:B20,0),MATCH(設備機器仕様書!H7,リスト!C17:F17,0)))</f>
        <v>―</v>
      </c>
      <c r="AF7" s="575"/>
      <c r="AH7" s="19" t="e">
        <f t="shared" ref="AH7:AH12" si="1">IF(ASC(AB7)-ASC(AE7)&gt;=0,"➜ OK","➜ NG")</f>
        <v>#DIV/0!</v>
      </c>
      <c r="AI7" s="576" t="s">
        <v>58</v>
      </c>
      <c r="AJ7" s="577"/>
      <c r="AK7" s="578"/>
      <c r="AL7" s="35" t="s">
        <v>285</v>
      </c>
      <c r="BE7" s="16"/>
    </row>
    <row r="8" spans="2:62" ht="22.5" customHeight="1" thickBot="1" x14ac:dyDescent="0.2">
      <c r="B8" s="560" t="s">
        <v>149</v>
      </c>
      <c r="C8" s="561"/>
      <c r="D8" s="17"/>
      <c r="E8" s="17"/>
      <c r="F8" s="17"/>
      <c r="G8" s="17"/>
      <c r="H8" s="525" t="s">
        <v>158</v>
      </c>
      <c r="I8" s="526"/>
      <c r="J8" s="526"/>
      <c r="K8" s="527"/>
      <c r="L8" s="562"/>
      <c r="M8" s="563"/>
      <c r="N8" s="563"/>
      <c r="O8" s="563"/>
      <c r="P8" s="563"/>
      <c r="Q8" s="563"/>
      <c r="R8" s="563"/>
      <c r="S8" s="563"/>
      <c r="T8" s="563"/>
      <c r="U8" s="563"/>
      <c r="V8" s="563"/>
      <c r="W8" s="563"/>
      <c r="X8" s="530"/>
      <c r="Y8" s="530"/>
      <c r="Z8" s="530"/>
      <c r="AA8" s="531"/>
      <c r="AB8" s="547" t="e">
        <f t="shared" si="0"/>
        <v>#DIV/0!</v>
      </c>
      <c r="AC8" s="547"/>
      <c r="AD8" s="22" t="s">
        <v>162</v>
      </c>
      <c r="AE8" s="401" t="str">
        <f>IF(H8="","",INDEX(リスト!C23:F25,MATCH(設備機器仕様書!AB4,リスト!B23:B25,0),MATCH(設備機器仕様書!H8,リスト!C22:F22,0)))</f>
        <v>―</v>
      </c>
      <c r="AF8" s="402"/>
      <c r="AH8" s="19" t="e">
        <f t="shared" si="1"/>
        <v>#DIV/0!</v>
      </c>
      <c r="BE8" s="16"/>
    </row>
    <row r="9" spans="2:62" ht="22.5" customHeight="1" x14ac:dyDescent="0.15">
      <c r="B9" s="292" t="s">
        <v>148</v>
      </c>
      <c r="C9" s="293"/>
      <c r="D9" s="396" t="s">
        <v>20</v>
      </c>
      <c r="E9" s="264"/>
      <c r="F9" s="264"/>
      <c r="G9" s="397"/>
      <c r="H9" s="525" t="s">
        <v>158</v>
      </c>
      <c r="I9" s="526"/>
      <c r="J9" s="526"/>
      <c r="K9" s="527"/>
      <c r="L9" s="528"/>
      <c r="M9" s="529"/>
      <c r="N9" s="529"/>
      <c r="O9" s="529"/>
      <c r="P9" s="529"/>
      <c r="Q9" s="529"/>
      <c r="R9" s="529"/>
      <c r="S9" s="529"/>
      <c r="T9" s="529"/>
      <c r="U9" s="529"/>
      <c r="V9" s="529"/>
      <c r="W9" s="529"/>
      <c r="X9" s="530"/>
      <c r="Y9" s="530"/>
      <c r="Z9" s="530"/>
      <c r="AA9" s="531"/>
      <c r="AB9" s="547" t="e">
        <f>ROUNDDOWN(Z9/X9/1000,1)</f>
        <v>#DIV/0!</v>
      </c>
      <c r="AC9" s="547"/>
      <c r="AD9" s="18" t="s">
        <v>162</v>
      </c>
      <c r="AE9" s="401" t="str">
        <f>IF(H9="","",INDEX(リスト!C33:F35,MATCH(設備機器仕様書!AB4,リスト!B33:B35,0),MATCH(設備機器仕様書!H9,リスト!C32:F32,0)))</f>
        <v>―</v>
      </c>
      <c r="AF9" s="402"/>
      <c r="AH9" s="19" t="e">
        <f t="shared" si="1"/>
        <v>#DIV/0!</v>
      </c>
      <c r="AI9" s="532" t="s">
        <v>282</v>
      </c>
      <c r="AJ9" s="533"/>
      <c r="AK9" s="533"/>
      <c r="AL9" s="533"/>
      <c r="AM9" s="533"/>
      <c r="AN9" s="533"/>
      <c r="AO9" s="534"/>
      <c r="AP9" s="541" t="s">
        <v>14</v>
      </c>
      <c r="AQ9" s="542"/>
      <c r="AR9" s="542"/>
      <c r="AS9" s="542"/>
      <c r="AT9" s="542"/>
      <c r="AU9" s="543"/>
      <c r="AV9" s="544" t="s">
        <v>15</v>
      </c>
      <c r="AW9" s="545"/>
      <c r="AX9" s="545"/>
      <c r="AY9" s="545"/>
      <c r="AZ9" s="545"/>
      <c r="BA9" s="545"/>
      <c r="BB9" s="545"/>
      <c r="BC9" s="546"/>
      <c r="BE9" s="16"/>
    </row>
    <row r="10" spans="2:62" ht="22.5" customHeight="1" x14ac:dyDescent="0.15">
      <c r="B10" s="292"/>
      <c r="C10" s="293"/>
      <c r="D10" s="396" t="s">
        <v>19</v>
      </c>
      <c r="E10" s="264"/>
      <c r="F10" s="264"/>
      <c r="G10" s="397"/>
      <c r="H10" s="525" t="s">
        <v>158</v>
      </c>
      <c r="I10" s="526"/>
      <c r="J10" s="526"/>
      <c r="K10" s="527"/>
      <c r="L10" s="528"/>
      <c r="M10" s="529"/>
      <c r="N10" s="529"/>
      <c r="O10" s="529"/>
      <c r="P10" s="529"/>
      <c r="Q10" s="529"/>
      <c r="R10" s="529"/>
      <c r="S10" s="529"/>
      <c r="T10" s="529"/>
      <c r="U10" s="529"/>
      <c r="V10" s="529"/>
      <c r="W10" s="529"/>
      <c r="X10" s="530"/>
      <c r="Y10" s="530"/>
      <c r="Z10" s="530"/>
      <c r="AA10" s="531"/>
      <c r="AB10" s="547" t="e">
        <f>ROUNDDOWN(Z10/X10/1000,1)</f>
        <v>#DIV/0!</v>
      </c>
      <c r="AC10" s="547"/>
      <c r="AD10" s="18" t="s">
        <v>162</v>
      </c>
      <c r="AE10" s="401" t="str">
        <f>IF(H10="","",INDEX(リスト!C28:F30,MATCH(設備機器仕様書!AB4,リスト!B28:B30,0),MATCH(設備機器仕様書!H10,リスト!C27:F27,0)))</f>
        <v>―</v>
      </c>
      <c r="AF10" s="402"/>
      <c r="AH10" s="19" t="e">
        <f t="shared" si="1"/>
        <v>#DIV/0!</v>
      </c>
      <c r="AI10" s="535"/>
      <c r="AJ10" s="536"/>
      <c r="AK10" s="536"/>
      <c r="AL10" s="536"/>
      <c r="AM10" s="536"/>
      <c r="AN10" s="536"/>
      <c r="AO10" s="537"/>
      <c r="AP10" s="548" t="s">
        <v>8</v>
      </c>
      <c r="AQ10" s="555"/>
      <c r="AR10" s="555"/>
      <c r="AS10" s="549"/>
      <c r="AT10" s="556" t="s">
        <v>18</v>
      </c>
      <c r="AU10" s="557"/>
      <c r="AV10" s="551" t="s">
        <v>8</v>
      </c>
      <c r="AW10" s="552"/>
      <c r="AX10" s="552"/>
      <c r="AY10" s="552"/>
      <c r="AZ10" s="552"/>
      <c r="BA10" s="553"/>
      <c r="BB10" s="492" t="s">
        <v>18</v>
      </c>
      <c r="BC10" s="493"/>
      <c r="BE10" s="16"/>
    </row>
    <row r="11" spans="2:62" ht="22.5" customHeight="1" x14ac:dyDescent="0.15">
      <c r="B11" s="292" t="s">
        <v>147</v>
      </c>
      <c r="C11" s="293"/>
      <c r="D11" s="396" t="s">
        <v>20</v>
      </c>
      <c r="E11" s="264"/>
      <c r="F11" s="264"/>
      <c r="G11" s="397"/>
      <c r="H11" s="525" t="s">
        <v>138</v>
      </c>
      <c r="I11" s="526"/>
      <c r="J11" s="526"/>
      <c r="K11" s="527"/>
      <c r="L11" s="528"/>
      <c r="M11" s="529"/>
      <c r="N11" s="529"/>
      <c r="O11" s="529"/>
      <c r="P11" s="529"/>
      <c r="Q11" s="529"/>
      <c r="R11" s="529"/>
      <c r="S11" s="529"/>
      <c r="T11" s="529"/>
      <c r="U11" s="529"/>
      <c r="V11" s="529"/>
      <c r="W11" s="529"/>
      <c r="X11" s="530"/>
      <c r="Y11" s="530"/>
      <c r="Z11" s="530"/>
      <c r="AA11" s="531"/>
      <c r="AB11" s="547" t="e">
        <f>ROUNDDOWN(Z11/X11/1000,1)</f>
        <v>#DIV/0!</v>
      </c>
      <c r="AC11" s="547"/>
      <c r="AD11" s="18" t="s">
        <v>162</v>
      </c>
      <c r="AE11" s="401" t="str">
        <f>IF(H11="","",INDEX(リスト!C43:E45,MATCH(設備機器仕様書!AB4,リスト!B43:B45,0),MATCH(設備機器仕様書!H11,リスト!C42:E42,0)))</f>
        <v>―</v>
      </c>
      <c r="AF11" s="402"/>
      <c r="AH11" s="19" t="e">
        <f t="shared" si="1"/>
        <v>#DIV/0!</v>
      </c>
      <c r="AI11" s="538"/>
      <c r="AJ11" s="539"/>
      <c r="AK11" s="539"/>
      <c r="AL11" s="539"/>
      <c r="AM11" s="539"/>
      <c r="AN11" s="539"/>
      <c r="AO11" s="540"/>
      <c r="AP11" s="548" t="s">
        <v>17</v>
      </c>
      <c r="AQ11" s="549"/>
      <c r="AR11" s="550" t="s">
        <v>16</v>
      </c>
      <c r="AS11" s="549"/>
      <c r="AT11" s="558"/>
      <c r="AU11" s="559"/>
      <c r="AV11" s="551" t="s">
        <v>9</v>
      </c>
      <c r="AW11" s="552"/>
      <c r="AX11" s="553"/>
      <c r="AY11" s="554" t="s">
        <v>16</v>
      </c>
      <c r="AZ11" s="552"/>
      <c r="BA11" s="553"/>
      <c r="BB11" s="494"/>
      <c r="BC11" s="495"/>
      <c r="BE11" s="16"/>
    </row>
    <row r="12" spans="2:62" ht="22.5" customHeight="1" thickBot="1" x14ac:dyDescent="0.2">
      <c r="B12" s="496"/>
      <c r="C12" s="497"/>
      <c r="D12" s="516" t="s">
        <v>19</v>
      </c>
      <c r="E12" s="274"/>
      <c r="F12" s="274"/>
      <c r="G12" s="428"/>
      <c r="H12" s="517" t="s">
        <v>138</v>
      </c>
      <c r="I12" s="518"/>
      <c r="J12" s="518"/>
      <c r="K12" s="519"/>
      <c r="L12" s="520"/>
      <c r="M12" s="521"/>
      <c r="N12" s="521"/>
      <c r="O12" s="521"/>
      <c r="P12" s="521"/>
      <c r="Q12" s="521"/>
      <c r="R12" s="521"/>
      <c r="S12" s="521"/>
      <c r="T12" s="521"/>
      <c r="U12" s="521"/>
      <c r="V12" s="521"/>
      <c r="W12" s="521"/>
      <c r="X12" s="522"/>
      <c r="Y12" s="522"/>
      <c r="Z12" s="522"/>
      <c r="AA12" s="523"/>
      <c r="AB12" s="524" t="e">
        <f>ROUNDDOWN(Z12/X12/1000,1)</f>
        <v>#DIV/0!</v>
      </c>
      <c r="AC12" s="524"/>
      <c r="AD12" s="26" t="s">
        <v>162</v>
      </c>
      <c r="AE12" s="512" t="str">
        <f>IF(H12="","",INDEX(リスト!C38:E40,MATCH(設備機器仕様書!AB4,リスト!B38:B40,0),MATCH(設備機器仕様書!H12,リスト!C37:E37,0)))</f>
        <v>―</v>
      </c>
      <c r="AF12" s="513"/>
      <c r="AH12" s="19" t="e">
        <f t="shared" si="1"/>
        <v>#DIV/0!</v>
      </c>
      <c r="AI12" s="481" t="s">
        <v>13</v>
      </c>
      <c r="AJ12" s="475"/>
      <c r="AK12" s="482"/>
      <c r="AL12" s="396" t="s">
        <v>6</v>
      </c>
      <c r="AM12" s="264"/>
      <c r="AN12" s="264"/>
      <c r="AO12" s="511"/>
      <c r="AP12" s="403">
        <v>4.5999999999999996</v>
      </c>
      <c r="AQ12" s="404"/>
      <c r="AR12" s="404"/>
      <c r="AS12" s="498"/>
      <c r="AT12" s="488">
        <v>4</v>
      </c>
      <c r="AU12" s="405"/>
      <c r="AV12" s="403">
        <v>5.7</v>
      </c>
      <c r="AW12" s="404"/>
      <c r="AX12" s="404"/>
      <c r="AY12" s="404"/>
      <c r="AZ12" s="404"/>
      <c r="BA12" s="498"/>
      <c r="BB12" s="501">
        <v>4.8</v>
      </c>
      <c r="BC12" s="502"/>
      <c r="BE12" s="16"/>
    </row>
    <row r="13" spans="2:62" ht="22.5" customHeight="1" x14ac:dyDescent="0.15">
      <c r="B13" s="505" t="s">
        <v>284</v>
      </c>
      <c r="C13" s="506"/>
      <c r="D13" s="506"/>
      <c r="E13" s="506"/>
      <c r="F13" s="506"/>
      <c r="G13" s="27"/>
      <c r="H13" s="27"/>
      <c r="I13" s="27"/>
      <c r="J13" s="27"/>
      <c r="K13" s="28"/>
      <c r="L13" s="390" t="s">
        <v>53</v>
      </c>
      <c r="M13" s="391"/>
      <c r="N13" s="391"/>
      <c r="O13" s="391"/>
      <c r="P13" s="391"/>
      <c r="Q13" s="391"/>
      <c r="R13" s="391"/>
      <c r="S13" s="391"/>
      <c r="T13" s="391"/>
      <c r="U13" s="391"/>
      <c r="V13" s="391"/>
      <c r="W13" s="391"/>
      <c r="X13" s="391"/>
      <c r="Y13" s="391"/>
      <c r="Z13" s="391"/>
      <c r="AA13" s="507"/>
      <c r="AB13" s="508" t="s">
        <v>165</v>
      </c>
      <c r="AC13" s="509"/>
      <c r="AD13" s="388" t="s">
        <v>21</v>
      </c>
      <c r="AE13" s="389"/>
      <c r="AF13" s="510"/>
      <c r="AH13" s="29"/>
      <c r="AI13" s="514"/>
      <c r="AJ13" s="491"/>
      <c r="AK13" s="515"/>
      <c r="AL13" s="396" t="s">
        <v>7</v>
      </c>
      <c r="AM13" s="264"/>
      <c r="AN13" s="264"/>
      <c r="AO13" s="511"/>
      <c r="AP13" s="403">
        <v>4</v>
      </c>
      <c r="AQ13" s="404"/>
      <c r="AR13" s="404"/>
      <c r="AS13" s="404"/>
      <c r="AT13" s="404"/>
      <c r="AU13" s="405"/>
      <c r="AV13" s="403">
        <v>4.4000000000000004</v>
      </c>
      <c r="AW13" s="404"/>
      <c r="AX13" s="404"/>
      <c r="AY13" s="404"/>
      <c r="AZ13" s="404"/>
      <c r="BA13" s="498"/>
      <c r="BB13" s="503"/>
      <c r="BC13" s="504"/>
      <c r="BE13" s="16"/>
    </row>
    <row r="14" spans="2:62" ht="22.5" customHeight="1" x14ac:dyDescent="0.15">
      <c r="B14" s="393" t="s">
        <v>59</v>
      </c>
      <c r="C14" s="489" t="s">
        <v>23</v>
      </c>
      <c r="D14" s="475"/>
      <c r="E14" s="475"/>
      <c r="F14" s="475"/>
      <c r="G14" s="335" t="s">
        <v>173</v>
      </c>
      <c r="H14" s="335"/>
      <c r="I14" s="335"/>
      <c r="J14" s="335"/>
      <c r="K14" s="335"/>
      <c r="L14" s="398"/>
      <c r="M14" s="399"/>
      <c r="N14" s="281"/>
      <c r="O14" s="281"/>
      <c r="P14" s="281"/>
      <c r="Q14" s="281"/>
      <c r="R14" s="281"/>
      <c r="S14" s="281"/>
      <c r="T14" s="281"/>
      <c r="U14" s="281"/>
      <c r="V14" s="281"/>
      <c r="W14" s="281"/>
      <c r="X14" s="281"/>
      <c r="Y14" s="281"/>
      <c r="Z14" s="281"/>
      <c r="AA14" s="282"/>
      <c r="AB14" s="446"/>
      <c r="AC14" s="400"/>
      <c r="AD14" s="30" t="s">
        <v>22</v>
      </c>
      <c r="AE14" s="401" t="str">
        <f>INDEX(リスト!C48:C50,MATCH(AB4,リスト!B48:B50,0))</f>
        <v>―</v>
      </c>
      <c r="AF14" s="402"/>
      <c r="AH14" s="19"/>
      <c r="AI14" s="499" t="s">
        <v>5</v>
      </c>
      <c r="AJ14" s="369"/>
      <c r="AK14" s="369"/>
      <c r="AL14" s="369"/>
      <c r="AM14" s="369"/>
      <c r="AN14" s="369"/>
      <c r="AO14" s="500"/>
      <c r="AP14" s="403">
        <v>2.2000000000000002</v>
      </c>
      <c r="AQ14" s="498"/>
      <c r="AR14" s="488">
        <v>2.2999999999999998</v>
      </c>
      <c r="AS14" s="498"/>
      <c r="AT14" s="488">
        <v>1.7</v>
      </c>
      <c r="AU14" s="405"/>
      <c r="AV14" s="23">
        <v>2.7</v>
      </c>
      <c r="AW14" s="24"/>
      <c r="AX14" s="24"/>
      <c r="AY14" s="24">
        <v>2.2999999999999998</v>
      </c>
      <c r="AZ14" s="24"/>
      <c r="BA14" s="24"/>
      <c r="BB14" s="488">
        <v>2.2999999999999998</v>
      </c>
      <c r="BC14" s="405"/>
      <c r="BE14" s="16"/>
    </row>
    <row r="15" spans="2:62" ht="22.5" customHeight="1" x14ac:dyDescent="0.15">
      <c r="B15" s="394"/>
      <c r="C15" s="490"/>
      <c r="D15" s="491"/>
      <c r="E15" s="491"/>
      <c r="F15" s="491"/>
      <c r="G15" s="335" t="s">
        <v>46</v>
      </c>
      <c r="H15" s="335"/>
      <c r="I15" s="335"/>
      <c r="J15" s="335"/>
      <c r="K15" s="335"/>
      <c r="L15" s="398"/>
      <c r="M15" s="399"/>
      <c r="N15" s="281"/>
      <c r="O15" s="281"/>
      <c r="P15" s="281"/>
      <c r="Q15" s="281"/>
      <c r="R15" s="281"/>
      <c r="S15" s="281"/>
      <c r="T15" s="281"/>
      <c r="U15" s="281"/>
      <c r="V15" s="281"/>
      <c r="W15" s="281"/>
      <c r="X15" s="281"/>
      <c r="Y15" s="281"/>
      <c r="Z15" s="281"/>
      <c r="AA15" s="282"/>
      <c r="AB15" s="446"/>
      <c r="AC15" s="400"/>
      <c r="AD15" s="30" t="s">
        <v>22</v>
      </c>
      <c r="AE15" s="401" t="str">
        <f>INDEX(リスト!C48:C50,MATCH(AB4,リスト!B48:B50,0))</f>
        <v>―</v>
      </c>
      <c r="AF15" s="402"/>
      <c r="AH15" s="19"/>
      <c r="AI15" s="481" t="s">
        <v>4</v>
      </c>
      <c r="AJ15" s="475"/>
      <c r="AK15" s="482"/>
      <c r="AL15" s="486" t="s">
        <v>10</v>
      </c>
      <c r="AM15" s="306"/>
      <c r="AN15" s="306"/>
      <c r="AO15" s="487"/>
      <c r="AP15" s="403">
        <v>3.3</v>
      </c>
      <c r="AQ15" s="498"/>
      <c r="AR15" s="488">
        <v>3.1</v>
      </c>
      <c r="AS15" s="498"/>
      <c r="AT15" s="488">
        <v>2.5</v>
      </c>
      <c r="AU15" s="405"/>
      <c r="AV15" s="403">
        <v>3.4</v>
      </c>
      <c r="AW15" s="404"/>
      <c r="AX15" s="404"/>
      <c r="AY15" s="404">
        <v>3.1</v>
      </c>
      <c r="AZ15" s="404"/>
      <c r="BA15" s="498"/>
      <c r="BB15" s="488">
        <v>3.1</v>
      </c>
      <c r="BC15" s="405"/>
      <c r="BE15" s="16"/>
    </row>
    <row r="16" spans="2:62" ht="22.5" customHeight="1" thickBot="1" x14ac:dyDescent="0.2">
      <c r="B16" s="394"/>
      <c r="C16" s="489" t="s">
        <v>170</v>
      </c>
      <c r="D16" s="475"/>
      <c r="E16" s="475"/>
      <c r="F16" s="475"/>
      <c r="G16" s="335" t="s">
        <v>269</v>
      </c>
      <c r="H16" s="335"/>
      <c r="I16" s="335"/>
      <c r="J16" s="335"/>
      <c r="K16" s="335"/>
      <c r="L16" s="398"/>
      <c r="M16" s="399"/>
      <c r="N16" s="281"/>
      <c r="O16" s="281"/>
      <c r="P16" s="281"/>
      <c r="Q16" s="281"/>
      <c r="R16" s="281"/>
      <c r="S16" s="281"/>
      <c r="T16" s="281"/>
      <c r="U16" s="281"/>
      <c r="V16" s="281"/>
      <c r="W16" s="281"/>
      <c r="X16" s="281"/>
      <c r="Y16" s="281"/>
      <c r="Z16" s="281"/>
      <c r="AA16" s="282"/>
      <c r="AB16" s="446"/>
      <c r="AC16" s="400"/>
      <c r="AD16" s="31" t="s">
        <v>22</v>
      </c>
      <c r="AE16" s="401" t="str">
        <f>INDEX(リスト!C48:C50,MATCH(AB4,リスト!B48:B50,0))</f>
        <v>―</v>
      </c>
      <c r="AF16" s="402"/>
      <c r="AH16" s="19"/>
      <c r="AI16" s="483"/>
      <c r="AJ16" s="484"/>
      <c r="AK16" s="485"/>
      <c r="AL16" s="435" t="s">
        <v>11</v>
      </c>
      <c r="AM16" s="436"/>
      <c r="AN16" s="436"/>
      <c r="AO16" s="437"/>
      <c r="AP16" s="408">
        <v>2.2000000000000002</v>
      </c>
      <c r="AQ16" s="458"/>
      <c r="AR16" s="457">
        <v>2</v>
      </c>
      <c r="AS16" s="458"/>
      <c r="AT16" s="457" t="s">
        <v>12</v>
      </c>
      <c r="AU16" s="410"/>
      <c r="AV16" s="408">
        <v>2.2000000000000002</v>
      </c>
      <c r="AW16" s="409"/>
      <c r="AX16" s="409"/>
      <c r="AY16" s="409">
        <v>2</v>
      </c>
      <c r="AZ16" s="409"/>
      <c r="BA16" s="458"/>
      <c r="BB16" s="457" t="s">
        <v>12</v>
      </c>
      <c r="BC16" s="410"/>
      <c r="BE16" s="16"/>
    </row>
    <row r="17" spans="2:62" ht="22.5" customHeight="1" x14ac:dyDescent="0.15">
      <c r="B17" s="395"/>
      <c r="C17" s="490"/>
      <c r="D17" s="491"/>
      <c r="E17" s="491"/>
      <c r="F17" s="491"/>
      <c r="G17" s="335" t="s">
        <v>268</v>
      </c>
      <c r="H17" s="335"/>
      <c r="I17" s="335"/>
      <c r="J17" s="335"/>
      <c r="K17" s="335"/>
      <c r="L17" s="398"/>
      <c r="M17" s="399"/>
      <c r="N17" s="443"/>
      <c r="O17" s="443"/>
      <c r="P17" s="443"/>
      <c r="Q17" s="443"/>
      <c r="R17" s="443"/>
      <c r="S17" s="443"/>
      <c r="T17" s="443"/>
      <c r="U17" s="443"/>
      <c r="V17" s="443"/>
      <c r="W17" s="443"/>
      <c r="X17" s="443"/>
      <c r="Y17" s="443"/>
      <c r="Z17" s="443"/>
      <c r="AA17" s="444"/>
      <c r="AB17" s="459"/>
      <c r="AC17" s="446"/>
      <c r="AD17" s="32" t="s">
        <v>137</v>
      </c>
      <c r="AE17" s="447" t="str">
        <f>INDEX(リスト!E48:E50,MATCH(設備機器仕様書!AB4,リスト!B48:B50,0))</f>
        <v>―</v>
      </c>
      <c r="AF17" s="448"/>
      <c r="AH17" s="19"/>
      <c r="AI17" s="462"/>
      <c r="AJ17" s="463"/>
      <c r="AK17" s="463"/>
      <c r="AL17" s="463"/>
      <c r="AM17" s="463"/>
      <c r="AN17" s="463"/>
      <c r="AO17" s="464"/>
      <c r="AP17" s="465" t="s">
        <v>138</v>
      </c>
      <c r="AQ17" s="466"/>
      <c r="AR17" s="467" t="s">
        <v>139</v>
      </c>
      <c r="AS17" s="466"/>
      <c r="AT17" s="468" t="s">
        <v>140</v>
      </c>
      <c r="AU17" s="469"/>
      <c r="AV17" s="470" t="s">
        <v>138</v>
      </c>
      <c r="AW17" s="471"/>
      <c r="AX17" s="472"/>
      <c r="AY17" s="473" t="s">
        <v>139</v>
      </c>
      <c r="AZ17" s="471"/>
      <c r="BA17" s="472"/>
      <c r="BB17" s="460" t="s">
        <v>140</v>
      </c>
      <c r="BC17" s="461"/>
      <c r="BE17" s="16"/>
    </row>
    <row r="18" spans="2:62" ht="22.5" customHeight="1" x14ac:dyDescent="0.15">
      <c r="B18" s="393" t="s">
        <v>171</v>
      </c>
      <c r="C18" s="396" t="s">
        <v>253</v>
      </c>
      <c r="D18" s="264"/>
      <c r="E18" s="264"/>
      <c r="F18" s="264"/>
      <c r="G18" s="264"/>
      <c r="H18" s="264"/>
      <c r="I18" s="264"/>
      <c r="J18" s="264"/>
      <c r="K18" s="397"/>
      <c r="L18" s="381" t="s">
        <v>267</v>
      </c>
      <c r="M18" s="381"/>
      <c r="N18" s="382"/>
      <c r="O18" s="398"/>
      <c r="P18" s="399"/>
      <c r="Q18" s="281"/>
      <c r="R18" s="281"/>
      <c r="S18" s="281"/>
      <c r="T18" s="281"/>
      <c r="U18" s="281"/>
      <c r="V18" s="281"/>
      <c r="W18" s="281"/>
      <c r="X18" s="281"/>
      <c r="Y18" s="281"/>
      <c r="Z18" s="281"/>
      <c r="AA18" s="281"/>
      <c r="AB18" s="400"/>
      <c r="AC18" s="400"/>
      <c r="AD18" s="30" t="s">
        <v>22</v>
      </c>
      <c r="AE18" s="401" t="str">
        <f>INDEX(リスト!C48:C50,MATCH(AB4,リスト!B48:B50,0))</f>
        <v>―</v>
      </c>
      <c r="AF18" s="402"/>
      <c r="AH18" s="19" t="e">
        <f>IF(ASC(AB18)-ASC(AE18)&lt;=0,"➜ OK","➜ NG")</f>
        <v>#VALUE!</v>
      </c>
      <c r="AI18" s="420" t="s">
        <v>155</v>
      </c>
      <c r="AJ18" s="375"/>
      <c r="AK18" s="376"/>
      <c r="AL18" s="424" t="s">
        <v>10</v>
      </c>
      <c r="AM18" s="425"/>
      <c r="AN18" s="425"/>
      <c r="AO18" s="426"/>
      <c r="AP18" s="403">
        <v>1.7</v>
      </c>
      <c r="AQ18" s="404"/>
      <c r="AR18" s="404"/>
      <c r="AS18" s="404"/>
      <c r="AT18" s="404"/>
      <c r="AU18" s="405"/>
      <c r="AV18" s="403">
        <v>1.7</v>
      </c>
      <c r="AW18" s="404"/>
      <c r="AX18" s="404"/>
      <c r="AY18" s="404"/>
      <c r="AZ18" s="404"/>
      <c r="BA18" s="404"/>
      <c r="BB18" s="404"/>
      <c r="BC18" s="405"/>
      <c r="BE18" s="16"/>
    </row>
    <row r="19" spans="2:62" ht="22.5" customHeight="1" thickBot="1" x14ac:dyDescent="0.2">
      <c r="B19" s="394"/>
      <c r="C19" s="374" t="s">
        <v>170</v>
      </c>
      <c r="D19" s="375"/>
      <c r="E19" s="299" t="s">
        <v>251</v>
      </c>
      <c r="F19" s="299"/>
      <c r="G19" s="299"/>
      <c r="H19" s="299"/>
      <c r="I19" s="299"/>
      <c r="J19" s="299"/>
      <c r="K19" s="299"/>
      <c r="L19" s="440" t="s">
        <v>267</v>
      </c>
      <c r="M19" s="441"/>
      <c r="N19" s="442"/>
      <c r="O19" s="398"/>
      <c r="P19" s="399"/>
      <c r="Q19" s="281"/>
      <c r="R19" s="281"/>
      <c r="S19" s="281"/>
      <c r="T19" s="281"/>
      <c r="U19" s="281"/>
      <c r="V19" s="281"/>
      <c r="W19" s="281"/>
      <c r="X19" s="281"/>
      <c r="Y19" s="281"/>
      <c r="Z19" s="281"/>
      <c r="AA19" s="282"/>
      <c r="AB19" s="400"/>
      <c r="AC19" s="400"/>
      <c r="AD19" s="31" t="s">
        <v>22</v>
      </c>
      <c r="AE19" s="401" t="str">
        <f>INDEX(リスト!D48:D50,MATCH(設備機器仕様書!AB4,リスト!B48:B50,0))</f>
        <v>―</v>
      </c>
      <c r="AF19" s="402"/>
      <c r="AH19" s="19" t="e">
        <f t="shared" ref="AH19:AH20" si="2">IF(ASC(AB19)-ASC(AE19)&lt;=0,"➜ OK","➜ NG")</f>
        <v>#VALUE!</v>
      </c>
      <c r="AI19" s="421"/>
      <c r="AJ19" s="422"/>
      <c r="AK19" s="423"/>
      <c r="AL19" s="435" t="s">
        <v>11</v>
      </c>
      <c r="AM19" s="436"/>
      <c r="AN19" s="436"/>
      <c r="AO19" s="437"/>
      <c r="AP19" s="408">
        <v>0.5</v>
      </c>
      <c r="AQ19" s="409"/>
      <c r="AR19" s="409"/>
      <c r="AS19" s="409"/>
      <c r="AT19" s="409"/>
      <c r="AU19" s="410"/>
      <c r="AV19" s="408">
        <v>0.7</v>
      </c>
      <c r="AW19" s="409"/>
      <c r="AX19" s="409"/>
      <c r="AY19" s="409"/>
      <c r="AZ19" s="409"/>
      <c r="BA19" s="409"/>
      <c r="BB19" s="409"/>
      <c r="BC19" s="410"/>
      <c r="BD19" s="16"/>
      <c r="BE19" s="16"/>
    </row>
    <row r="20" spans="2:62" ht="22.5" customHeight="1" x14ac:dyDescent="0.15">
      <c r="B20" s="394"/>
      <c r="C20" s="438"/>
      <c r="D20" s="439"/>
      <c r="E20" s="335" t="s">
        <v>252</v>
      </c>
      <c r="F20" s="335"/>
      <c r="G20" s="335"/>
      <c r="H20" s="335"/>
      <c r="I20" s="335"/>
      <c r="J20" s="335"/>
      <c r="K20" s="335"/>
      <c r="L20" s="381" t="s">
        <v>268</v>
      </c>
      <c r="M20" s="381"/>
      <c r="N20" s="382"/>
      <c r="O20" s="398"/>
      <c r="P20" s="399"/>
      <c r="Q20" s="443"/>
      <c r="R20" s="443"/>
      <c r="S20" s="443"/>
      <c r="T20" s="443"/>
      <c r="U20" s="443"/>
      <c r="V20" s="443"/>
      <c r="W20" s="443"/>
      <c r="X20" s="443"/>
      <c r="Y20" s="443"/>
      <c r="Z20" s="443"/>
      <c r="AA20" s="444"/>
      <c r="AB20" s="445"/>
      <c r="AC20" s="446"/>
      <c r="AD20" s="32" t="s">
        <v>137</v>
      </c>
      <c r="AE20" s="447" t="str">
        <f>INDEX(リスト!E48:E50,MATCH(設備機器仕様書!AB4,リスト!B48:B50,0))</f>
        <v>―</v>
      </c>
      <c r="AF20" s="448"/>
      <c r="AH20" s="19" t="e">
        <f t="shared" si="2"/>
        <v>#VALUE!</v>
      </c>
      <c r="AI20" s="449" t="s">
        <v>38</v>
      </c>
      <c r="AJ20" s="450"/>
      <c r="AK20" s="451"/>
      <c r="AL20" s="411" t="s">
        <v>10</v>
      </c>
      <c r="AM20" s="412"/>
      <c r="AN20" s="412"/>
      <c r="AO20" s="413"/>
      <c r="AP20" s="417">
        <v>4.7</v>
      </c>
      <c r="AQ20" s="418"/>
      <c r="AR20" s="418"/>
      <c r="AS20" s="418"/>
      <c r="AT20" s="418"/>
      <c r="AU20" s="419"/>
      <c r="AV20" s="417">
        <v>2.2999999999999998</v>
      </c>
      <c r="AW20" s="418"/>
      <c r="AX20" s="418"/>
      <c r="AY20" s="418"/>
      <c r="AZ20" s="418"/>
      <c r="BA20" s="418"/>
      <c r="BB20" s="418"/>
      <c r="BC20" s="419"/>
      <c r="BD20" s="33"/>
      <c r="BE20" s="33"/>
      <c r="BF20" s="34"/>
      <c r="BG20" s="34"/>
      <c r="BH20" s="34"/>
      <c r="BI20" s="34"/>
      <c r="BJ20" s="34"/>
    </row>
    <row r="21" spans="2:62" ht="22.5" customHeight="1" x14ac:dyDescent="0.15">
      <c r="B21" s="394"/>
      <c r="C21" s="438"/>
      <c r="D21" s="439"/>
      <c r="E21" s="335"/>
      <c r="F21" s="335"/>
      <c r="G21" s="335"/>
      <c r="H21" s="335"/>
      <c r="I21" s="335"/>
      <c r="J21" s="335"/>
      <c r="K21" s="335"/>
      <c r="L21" s="474" t="s">
        <v>265</v>
      </c>
      <c r="M21" s="475"/>
      <c r="N21" s="475"/>
      <c r="O21" s="476"/>
      <c r="P21" s="4" t="s">
        <v>29</v>
      </c>
      <c r="Q21" s="479" t="s">
        <v>24</v>
      </c>
      <c r="R21" s="479"/>
      <c r="S21" s="479"/>
      <c r="T21" s="479"/>
      <c r="U21" s="479"/>
      <c r="V21" s="479"/>
      <c r="W21" s="479"/>
      <c r="X21" s="479"/>
      <c r="Y21" s="479"/>
      <c r="Z21" s="479"/>
      <c r="AA21" s="4" t="s">
        <v>29</v>
      </c>
      <c r="AB21" s="479" t="s">
        <v>26</v>
      </c>
      <c r="AC21" s="479"/>
      <c r="AD21" s="479"/>
      <c r="AE21" s="479"/>
      <c r="AF21" s="480"/>
      <c r="AI21" s="481" t="s">
        <v>39</v>
      </c>
      <c r="AJ21" s="475"/>
      <c r="AK21" s="482"/>
      <c r="AL21" s="486" t="s">
        <v>44</v>
      </c>
      <c r="AM21" s="306"/>
      <c r="AN21" s="306"/>
      <c r="AO21" s="487"/>
      <c r="AP21" s="403">
        <v>4.7</v>
      </c>
      <c r="AQ21" s="404"/>
      <c r="AR21" s="404"/>
      <c r="AS21" s="404"/>
      <c r="AT21" s="404"/>
      <c r="AU21" s="405"/>
      <c r="AV21" s="403">
        <v>2.2999999999999998</v>
      </c>
      <c r="AW21" s="404"/>
      <c r="AX21" s="404"/>
      <c r="AY21" s="404"/>
      <c r="AZ21" s="404"/>
      <c r="BA21" s="404"/>
      <c r="BB21" s="404"/>
      <c r="BC21" s="405"/>
    </row>
    <row r="22" spans="2:62" ht="22.5" customHeight="1" thickBot="1" x14ac:dyDescent="0.2">
      <c r="B22" s="394"/>
      <c r="C22" s="377"/>
      <c r="D22" s="378"/>
      <c r="E22" s="335"/>
      <c r="F22" s="335"/>
      <c r="G22" s="335"/>
      <c r="H22" s="335"/>
      <c r="I22" s="335"/>
      <c r="J22" s="335"/>
      <c r="K22" s="335"/>
      <c r="L22" s="477"/>
      <c r="M22" s="478"/>
      <c r="N22" s="478"/>
      <c r="O22" s="476"/>
      <c r="P22" s="4" t="s">
        <v>29</v>
      </c>
      <c r="Q22" s="406" t="s">
        <v>25</v>
      </c>
      <c r="R22" s="406"/>
      <c r="S22" s="406"/>
      <c r="T22" s="406"/>
      <c r="U22" s="406"/>
      <c r="V22" s="406"/>
      <c r="W22" s="406"/>
      <c r="X22" s="406"/>
      <c r="Y22" s="406"/>
      <c r="Z22" s="407"/>
      <c r="AA22" s="2" t="s">
        <v>29</v>
      </c>
      <c r="AB22" s="406" t="s">
        <v>27</v>
      </c>
      <c r="AC22" s="407"/>
      <c r="AD22" s="407"/>
      <c r="AE22" s="407"/>
      <c r="AF22" s="434"/>
      <c r="AI22" s="483"/>
      <c r="AJ22" s="484"/>
      <c r="AK22" s="485"/>
      <c r="AL22" s="435" t="s">
        <v>45</v>
      </c>
      <c r="AM22" s="436"/>
      <c r="AN22" s="436"/>
      <c r="AO22" s="437"/>
      <c r="AP22" s="414">
        <v>0.59</v>
      </c>
      <c r="AQ22" s="415"/>
      <c r="AR22" s="415"/>
      <c r="AS22" s="415"/>
      <c r="AT22" s="415"/>
      <c r="AU22" s="416"/>
      <c r="AV22" s="414">
        <v>0.59</v>
      </c>
      <c r="AW22" s="415"/>
      <c r="AX22" s="415"/>
      <c r="AY22" s="415"/>
      <c r="AZ22" s="415"/>
      <c r="BA22" s="415"/>
      <c r="BB22" s="415"/>
      <c r="BC22" s="416"/>
    </row>
    <row r="23" spans="2:62" ht="22.5" customHeight="1" x14ac:dyDescent="0.15">
      <c r="B23" s="394"/>
      <c r="C23" s="374" t="s">
        <v>164</v>
      </c>
      <c r="D23" s="375"/>
      <c r="E23" s="375"/>
      <c r="F23" s="375"/>
      <c r="G23" s="375"/>
      <c r="H23" s="376"/>
      <c r="I23" s="380" t="s">
        <v>267</v>
      </c>
      <c r="J23" s="381"/>
      <c r="K23" s="382"/>
      <c r="L23" s="8" t="s">
        <v>29</v>
      </c>
      <c r="M23" s="264" t="s">
        <v>37</v>
      </c>
      <c r="N23" s="264"/>
      <c r="O23" s="264"/>
      <c r="P23" s="264"/>
      <c r="Q23" s="17"/>
      <c r="R23" s="125" t="s">
        <v>30</v>
      </c>
      <c r="S23" s="383"/>
      <c r="T23" s="383"/>
      <c r="U23" s="383"/>
      <c r="V23" s="383"/>
      <c r="W23" s="383"/>
      <c r="X23" s="383"/>
      <c r="Y23" s="383"/>
      <c r="Z23" s="383"/>
      <c r="AA23" s="383"/>
      <c r="AB23" s="383"/>
      <c r="AC23" s="383"/>
      <c r="AD23" s="383"/>
      <c r="AE23" s="383"/>
      <c r="AF23" s="384"/>
      <c r="AM23" s="33"/>
    </row>
    <row r="24" spans="2:62" ht="22.5" customHeight="1" x14ac:dyDescent="0.15">
      <c r="B24" s="395"/>
      <c r="C24" s="377"/>
      <c r="D24" s="378"/>
      <c r="E24" s="378"/>
      <c r="F24" s="378"/>
      <c r="G24" s="378"/>
      <c r="H24" s="379"/>
      <c r="I24" s="452" t="s">
        <v>268</v>
      </c>
      <c r="J24" s="452"/>
      <c r="K24" s="453"/>
      <c r="L24" s="2" t="s">
        <v>29</v>
      </c>
      <c r="M24" s="454" t="s">
        <v>40</v>
      </c>
      <c r="N24" s="454"/>
      <c r="O24" s="454"/>
      <c r="P24" s="454"/>
      <c r="Q24" s="20"/>
      <c r="R24" s="36" t="s">
        <v>30</v>
      </c>
      <c r="S24" s="455"/>
      <c r="T24" s="455"/>
      <c r="U24" s="455"/>
      <c r="V24" s="455"/>
      <c r="W24" s="455"/>
      <c r="X24" s="455"/>
      <c r="Y24" s="455"/>
      <c r="Z24" s="455"/>
      <c r="AA24" s="455"/>
      <c r="AB24" s="455"/>
      <c r="AC24" s="455"/>
      <c r="AD24" s="455"/>
      <c r="AE24" s="455"/>
      <c r="AF24" s="456"/>
      <c r="AM24" s="33"/>
    </row>
    <row r="25" spans="2:62" ht="22.5" customHeight="1" thickBot="1" x14ac:dyDescent="0.2">
      <c r="B25" s="427" t="s">
        <v>172</v>
      </c>
      <c r="C25" s="274"/>
      <c r="D25" s="274"/>
      <c r="E25" s="274"/>
      <c r="F25" s="274"/>
      <c r="G25" s="274"/>
      <c r="H25" s="274"/>
      <c r="I25" s="274"/>
      <c r="J25" s="274"/>
      <c r="K25" s="428"/>
      <c r="L25" s="429" t="s">
        <v>143</v>
      </c>
      <c r="M25" s="430"/>
      <c r="N25" s="430"/>
      <c r="O25" s="430"/>
      <c r="P25" s="431"/>
      <c r="Q25" s="431"/>
      <c r="R25" s="37" t="s">
        <v>151</v>
      </c>
      <c r="S25" s="268" t="s">
        <v>144</v>
      </c>
      <c r="T25" s="269"/>
      <c r="U25" s="269"/>
      <c r="V25" s="269"/>
      <c r="W25" s="269"/>
      <c r="X25" s="269"/>
      <c r="Y25" s="431"/>
      <c r="Z25" s="431"/>
      <c r="AA25" s="432" t="s">
        <v>152</v>
      </c>
      <c r="AB25" s="433"/>
      <c r="AC25" s="38"/>
      <c r="AD25" s="38"/>
      <c r="AE25" s="38"/>
      <c r="AF25" s="39"/>
    </row>
    <row r="26" spans="2:62" ht="22.5" customHeight="1" x14ac:dyDescent="0.15">
      <c r="B26" s="385" t="s">
        <v>0</v>
      </c>
      <c r="C26" s="386"/>
      <c r="D26" s="386"/>
      <c r="E26" s="386"/>
      <c r="F26" s="386"/>
      <c r="G26" s="387" t="s">
        <v>43</v>
      </c>
      <c r="H26" s="387"/>
      <c r="I26" s="387"/>
      <c r="J26" s="387"/>
      <c r="K26" s="387"/>
      <c r="L26" s="387"/>
      <c r="M26" s="387"/>
      <c r="N26" s="387"/>
      <c r="O26" s="387"/>
      <c r="P26" s="388" t="s">
        <v>49</v>
      </c>
      <c r="Q26" s="389"/>
      <c r="R26" s="389"/>
      <c r="S26" s="389"/>
      <c r="T26" s="389"/>
      <c r="U26" s="389"/>
      <c r="V26" s="389"/>
      <c r="W26" s="389"/>
      <c r="X26" s="389"/>
      <c r="Y26" s="389"/>
      <c r="Z26" s="389"/>
      <c r="AA26" s="389"/>
      <c r="AB26" s="390" t="s">
        <v>184</v>
      </c>
      <c r="AC26" s="391"/>
      <c r="AD26" s="391"/>
      <c r="AE26" s="391"/>
      <c r="AF26" s="392"/>
    </row>
    <row r="27" spans="2:62" ht="22.5" customHeight="1" x14ac:dyDescent="0.15">
      <c r="B27" s="365" t="s">
        <v>41</v>
      </c>
      <c r="C27" s="368" t="s">
        <v>32</v>
      </c>
      <c r="D27" s="369"/>
      <c r="E27" s="369"/>
      <c r="F27" s="370"/>
      <c r="G27" s="361" t="s">
        <v>1</v>
      </c>
      <c r="H27" s="362"/>
      <c r="I27" s="362"/>
      <c r="J27" s="362"/>
      <c r="K27" s="362"/>
      <c r="L27" s="362"/>
      <c r="M27" s="362"/>
      <c r="N27" s="362"/>
      <c r="O27" s="362"/>
      <c r="P27" s="363"/>
      <c r="Q27" s="364"/>
      <c r="R27" s="364"/>
      <c r="S27" s="364"/>
      <c r="T27" s="364"/>
      <c r="U27" s="364"/>
      <c r="V27" s="364"/>
      <c r="W27" s="364"/>
      <c r="X27" s="364"/>
      <c r="Y27" s="364"/>
      <c r="Z27" s="364"/>
      <c r="AA27" s="364"/>
      <c r="AB27" s="265"/>
      <c r="AC27" s="266"/>
      <c r="AD27" s="266"/>
      <c r="AE27" s="266"/>
      <c r="AF27" s="267"/>
      <c r="AH27" s="35" t="s">
        <v>343</v>
      </c>
      <c r="AK27" s="35" t="s">
        <v>324</v>
      </c>
      <c r="AL27" s="35"/>
    </row>
    <row r="28" spans="2:62" ht="22.5" customHeight="1" x14ac:dyDescent="0.15">
      <c r="B28" s="366"/>
      <c r="C28" s="371" t="s">
        <v>33</v>
      </c>
      <c r="D28" s="372"/>
      <c r="E28" s="372"/>
      <c r="F28" s="373"/>
      <c r="G28" s="361" t="s">
        <v>1</v>
      </c>
      <c r="H28" s="362"/>
      <c r="I28" s="362"/>
      <c r="J28" s="362"/>
      <c r="K28" s="362"/>
      <c r="L28" s="362"/>
      <c r="M28" s="362"/>
      <c r="N28" s="362"/>
      <c r="O28" s="362"/>
      <c r="P28" s="363" t="s">
        <v>249</v>
      </c>
      <c r="Q28" s="364"/>
      <c r="R28" s="364"/>
      <c r="S28" s="364"/>
      <c r="T28" s="364"/>
      <c r="U28" s="364"/>
      <c r="V28" s="364"/>
      <c r="W28" s="364"/>
      <c r="X28" s="364"/>
      <c r="Y28" s="364"/>
      <c r="Z28" s="364"/>
      <c r="AA28" s="364"/>
      <c r="AB28" s="265"/>
      <c r="AC28" s="266"/>
      <c r="AD28" s="266"/>
      <c r="AE28" s="266"/>
      <c r="AF28" s="267"/>
    </row>
    <row r="29" spans="2:62" ht="22.5" customHeight="1" x14ac:dyDescent="0.15">
      <c r="B29" s="367"/>
      <c r="C29" s="368" t="s">
        <v>34</v>
      </c>
      <c r="D29" s="369"/>
      <c r="E29" s="369"/>
      <c r="F29" s="370"/>
      <c r="G29" s="361" t="s">
        <v>249</v>
      </c>
      <c r="H29" s="362"/>
      <c r="I29" s="362"/>
      <c r="J29" s="362"/>
      <c r="K29" s="362"/>
      <c r="L29" s="362"/>
      <c r="M29" s="362"/>
      <c r="N29" s="362"/>
      <c r="O29" s="362"/>
      <c r="P29" s="363"/>
      <c r="Q29" s="364"/>
      <c r="R29" s="364"/>
      <c r="S29" s="364"/>
      <c r="T29" s="364"/>
      <c r="U29" s="364"/>
      <c r="V29" s="364"/>
      <c r="W29" s="364"/>
      <c r="X29" s="364"/>
      <c r="Y29" s="364"/>
      <c r="Z29" s="364"/>
      <c r="AA29" s="364"/>
      <c r="AB29" s="265"/>
      <c r="AC29" s="266"/>
      <c r="AD29" s="266"/>
      <c r="AE29" s="266"/>
      <c r="AF29" s="267"/>
      <c r="AH29" s="35"/>
      <c r="AL29" s="35"/>
    </row>
    <row r="30" spans="2:62" ht="22.5" customHeight="1" x14ac:dyDescent="0.15">
      <c r="B30" s="365" t="s">
        <v>42</v>
      </c>
      <c r="C30" s="368" t="s">
        <v>32</v>
      </c>
      <c r="D30" s="369"/>
      <c r="E30" s="369"/>
      <c r="F30" s="370"/>
      <c r="G30" s="361" t="s">
        <v>1</v>
      </c>
      <c r="H30" s="362"/>
      <c r="I30" s="362"/>
      <c r="J30" s="362"/>
      <c r="K30" s="362"/>
      <c r="L30" s="362"/>
      <c r="M30" s="362"/>
      <c r="N30" s="362"/>
      <c r="O30" s="362"/>
      <c r="P30" s="363"/>
      <c r="Q30" s="364"/>
      <c r="R30" s="364"/>
      <c r="S30" s="364"/>
      <c r="T30" s="364"/>
      <c r="U30" s="364"/>
      <c r="V30" s="364"/>
      <c r="W30" s="364"/>
      <c r="X30" s="364"/>
      <c r="Y30" s="364"/>
      <c r="Z30" s="364"/>
      <c r="AA30" s="364"/>
      <c r="AB30" s="265"/>
      <c r="AC30" s="266"/>
      <c r="AD30" s="266"/>
      <c r="AE30" s="266"/>
      <c r="AF30" s="267"/>
      <c r="AG30" s="35"/>
      <c r="AH30" s="35"/>
      <c r="AL30" s="35"/>
    </row>
    <row r="31" spans="2:62" ht="22.5" customHeight="1" x14ac:dyDescent="0.15">
      <c r="B31" s="366"/>
      <c r="C31" s="371" t="s">
        <v>33</v>
      </c>
      <c r="D31" s="372"/>
      <c r="E31" s="372"/>
      <c r="F31" s="373"/>
      <c r="G31" s="361" t="s">
        <v>1</v>
      </c>
      <c r="H31" s="362"/>
      <c r="I31" s="362"/>
      <c r="J31" s="362"/>
      <c r="K31" s="362"/>
      <c r="L31" s="362"/>
      <c r="M31" s="362"/>
      <c r="N31" s="362"/>
      <c r="O31" s="362"/>
      <c r="P31" s="363" t="s">
        <v>249</v>
      </c>
      <c r="Q31" s="364"/>
      <c r="R31" s="364"/>
      <c r="S31" s="364"/>
      <c r="T31" s="364"/>
      <c r="U31" s="364"/>
      <c r="V31" s="364"/>
      <c r="W31" s="364"/>
      <c r="X31" s="364"/>
      <c r="Y31" s="364"/>
      <c r="Z31" s="364"/>
      <c r="AA31" s="364"/>
      <c r="AB31" s="265"/>
      <c r="AC31" s="266"/>
      <c r="AD31" s="266"/>
      <c r="AE31" s="266"/>
      <c r="AF31" s="267"/>
      <c r="AH31" s="35"/>
      <c r="AL31" s="35"/>
    </row>
    <row r="32" spans="2:62" ht="22.5" customHeight="1" x14ac:dyDescent="0.15">
      <c r="B32" s="367"/>
      <c r="C32" s="368" t="s">
        <v>34</v>
      </c>
      <c r="D32" s="369"/>
      <c r="E32" s="369"/>
      <c r="F32" s="370"/>
      <c r="G32" s="361" t="s">
        <v>249</v>
      </c>
      <c r="H32" s="362"/>
      <c r="I32" s="362"/>
      <c r="J32" s="362"/>
      <c r="K32" s="362"/>
      <c r="L32" s="362"/>
      <c r="M32" s="362"/>
      <c r="N32" s="362"/>
      <c r="O32" s="362"/>
      <c r="P32" s="363"/>
      <c r="Q32" s="364"/>
      <c r="R32" s="364"/>
      <c r="S32" s="364"/>
      <c r="T32" s="364"/>
      <c r="U32" s="364"/>
      <c r="V32" s="364"/>
      <c r="W32" s="364"/>
      <c r="X32" s="364"/>
      <c r="Y32" s="364"/>
      <c r="Z32" s="364"/>
      <c r="AA32" s="364"/>
      <c r="AB32" s="265"/>
      <c r="AC32" s="266"/>
      <c r="AD32" s="266"/>
      <c r="AE32" s="266"/>
      <c r="AF32" s="267"/>
      <c r="AH32" s="40"/>
      <c r="AJ32" s="34"/>
      <c r="AK32" s="34"/>
      <c r="AL32" s="34"/>
      <c r="AM32" s="34"/>
      <c r="AN32" s="34"/>
      <c r="AO32" s="34"/>
      <c r="AP32" s="34"/>
      <c r="AQ32" s="34"/>
    </row>
    <row r="33" spans="2:43" ht="22.5" customHeight="1" x14ac:dyDescent="0.15">
      <c r="B33" s="329" t="s">
        <v>339</v>
      </c>
      <c r="C33" s="330"/>
      <c r="D33" s="330"/>
      <c r="E33" s="330"/>
      <c r="F33" s="331"/>
      <c r="G33" s="361" t="s">
        <v>319</v>
      </c>
      <c r="H33" s="362"/>
      <c r="I33" s="362"/>
      <c r="J33" s="362"/>
      <c r="K33" s="362"/>
      <c r="L33" s="362"/>
      <c r="M33" s="362"/>
      <c r="N33" s="362"/>
      <c r="O33" s="362"/>
      <c r="P33" s="363"/>
      <c r="Q33" s="364"/>
      <c r="R33" s="364"/>
      <c r="S33" s="364"/>
      <c r="T33" s="364"/>
      <c r="U33" s="364"/>
      <c r="V33" s="364"/>
      <c r="W33" s="364"/>
      <c r="X33" s="364"/>
      <c r="Y33" s="364"/>
      <c r="Z33" s="364"/>
      <c r="AA33" s="364"/>
      <c r="AB33" s="265"/>
      <c r="AC33" s="266"/>
      <c r="AD33" s="266"/>
      <c r="AE33" s="266"/>
      <c r="AF33" s="267"/>
      <c r="AH33" s="35" t="s">
        <v>343</v>
      </c>
      <c r="AJ33" s="34"/>
      <c r="AK33" s="35" t="s">
        <v>325</v>
      </c>
      <c r="AM33" s="34"/>
      <c r="AN33" s="34"/>
      <c r="AO33" s="34"/>
      <c r="AP33" s="34"/>
      <c r="AQ33" s="34"/>
    </row>
    <row r="34" spans="2:43" ht="22.5" customHeight="1" x14ac:dyDescent="0.15">
      <c r="B34" s="329" t="s">
        <v>340</v>
      </c>
      <c r="C34" s="330"/>
      <c r="D34" s="330"/>
      <c r="E34" s="330"/>
      <c r="F34" s="331"/>
      <c r="G34" s="332" t="s">
        <v>106</v>
      </c>
      <c r="H34" s="333"/>
      <c r="I34" s="333"/>
      <c r="J34" s="333"/>
      <c r="K34" s="333"/>
      <c r="L34" s="333"/>
      <c r="M34" s="333"/>
      <c r="N34" s="333"/>
      <c r="O34" s="333"/>
      <c r="P34" s="280"/>
      <c r="Q34" s="281"/>
      <c r="R34" s="281"/>
      <c r="S34" s="281"/>
      <c r="T34" s="281"/>
      <c r="U34" s="281"/>
      <c r="V34" s="281"/>
      <c r="W34" s="281"/>
      <c r="X34" s="281"/>
      <c r="Y34" s="281"/>
      <c r="Z34" s="281"/>
      <c r="AA34" s="282"/>
      <c r="AB34" s="334"/>
      <c r="AC34" s="266"/>
      <c r="AD34" s="266"/>
      <c r="AE34" s="266"/>
      <c r="AF34" s="267"/>
      <c r="AH34" s="40"/>
      <c r="AJ34" s="34"/>
      <c r="AK34" s="41"/>
      <c r="AL34" s="34"/>
      <c r="AM34" s="34"/>
      <c r="AN34" s="34"/>
      <c r="AO34" s="34"/>
      <c r="AP34" s="34"/>
      <c r="AQ34" s="34"/>
    </row>
    <row r="35" spans="2:43" ht="22.5" customHeight="1" x14ac:dyDescent="0.15">
      <c r="B35" s="298" t="s">
        <v>35</v>
      </c>
      <c r="C35" s="335" t="s">
        <v>50</v>
      </c>
      <c r="D35" s="335"/>
      <c r="E35" s="335"/>
      <c r="F35" s="335"/>
      <c r="G35" s="336" t="s">
        <v>311</v>
      </c>
      <c r="H35" s="337"/>
      <c r="I35" s="337"/>
      <c r="J35" s="337"/>
      <c r="K35" s="337"/>
      <c r="L35" s="338" t="s">
        <v>310</v>
      </c>
      <c r="M35" s="339"/>
      <c r="N35" s="339"/>
      <c r="O35" s="340"/>
      <c r="P35" s="294" t="s">
        <v>313</v>
      </c>
      <c r="Q35" s="295"/>
      <c r="R35" s="295"/>
      <c r="S35" s="295"/>
      <c r="T35" s="295"/>
      <c r="U35" s="258" t="s">
        <v>136</v>
      </c>
      <c r="V35" s="260"/>
      <c r="W35" s="341" t="s">
        <v>351</v>
      </c>
      <c r="X35" s="342"/>
      <c r="Y35" s="342"/>
      <c r="Z35" s="342"/>
      <c r="AA35" s="342"/>
      <c r="AB35" s="342"/>
      <c r="AC35" s="342"/>
      <c r="AD35" s="342"/>
      <c r="AE35" s="342"/>
      <c r="AF35" s="342"/>
      <c r="AH35" s="35" t="s">
        <v>341</v>
      </c>
      <c r="AJ35" s="35" t="s">
        <v>342</v>
      </c>
      <c r="AK35" s="34"/>
      <c r="AL35" s="34"/>
      <c r="AM35" s="34"/>
      <c r="AN35" s="34"/>
      <c r="AO35" s="34"/>
      <c r="AP35" s="34"/>
      <c r="AQ35" s="34"/>
    </row>
    <row r="36" spans="2:43" ht="22.5" customHeight="1" x14ac:dyDescent="0.15">
      <c r="B36" s="298"/>
      <c r="C36" s="335" t="s">
        <v>36</v>
      </c>
      <c r="D36" s="335"/>
      <c r="E36" s="335"/>
      <c r="F36" s="335"/>
      <c r="G36" s="343" t="s">
        <v>274</v>
      </c>
      <c r="H36" s="344"/>
      <c r="I36" s="344"/>
      <c r="J36" s="344"/>
      <c r="K36" s="344"/>
      <c r="L36" s="344"/>
      <c r="M36" s="344"/>
      <c r="N36" s="344"/>
      <c r="O36" s="344"/>
      <c r="P36" s="344"/>
      <c r="Q36" s="345"/>
      <c r="R36" s="349"/>
      <c r="S36" s="350"/>
      <c r="T36" s="350"/>
      <c r="U36" s="350"/>
      <c r="V36" s="350"/>
      <c r="W36" s="350"/>
      <c r="X36" s="350"/>
      <c r="Y36" s="350"/>
      <c r="Z36" s="350"/>
      <c r="AA36" s="351"/>
      <c r="AB36" s="355"/>
      <c r="AC36" s="356"/>
      <c r="AD36" s="356"/>
      <c r="AE36" s="356"/>
      <c r="AF36" s="357"/>
    </row>
    <row r="37" spans="2:43" ht="22.5" customHeight="1" x14ac:dyDescent="0.15">
      <c r="B37" s="298"/>
      <c r="C37" s="335"/>
      <c r="D37" s="335"/>
      <c r="E37" s="335"/>
      <c r="F37" s="335"/>
      <c r="G37" s="346"/>
      <c r="H37" s="347"/>
      <c r="I37" s="347"/>
      <c r="J37" s="347"/>
      <c r="K37" s="347"/>
      <c r="L37" s="347"/>
      <c r="M37" s="347"/>
      <c r="N37" s="347"/>
      <c r="O37" s="347"/>
      <c r="P37" s="347"/>
      <c r="Q37" s="348"/>
      <c r="R37" s="352"/>
      <c r="S37" s="353"/>
      <c r="T37" s="353"/>
      <c r="U37" s="353"/>
      <c r="V37" s="353"/>
      <c r="W37" s="353"/>
      <c r="X37" s="353"/>
      <c r="Y37" s="353"/>
      <c r="Z37" s="353"/>
      <c r="AA37" s="354"/>
      <c r="AB37" s="358"/>
      <c r="AC37" s="359"/>
      <c r="AD37" s="359"/>
      <c r="AE37" s="359"/>
      <c r="AF37" s="360"/>
      <c r="AJ37" s="34"/>
      <c r="AK37" s="34"/>
      <c r="AL37" s="34"/>
      <c r="AM37" s="34"/>
      <c r="AN37" s="34"/>
      <c r="AO37" s="34"/>
      <c r="AP37" s="34"/>
      <c r="AQ37" s="34"/>
    </row>
    <row r="38" spans="2:43" ht="22.5" customHeight="1" x14ac:dyDescent="0.15">
      <c r="B38" s="298" t="s">
        <v>134</v>
      </c>
      <c r="C38" s="299" t="s">
        <v>181</v>
      </c>
      <c r="D38" s="299"/>
      <c r="E38" s="299"/>
      <c r="F38" s="299"/>
      <c r="G38" s="300" t="s">
        <v>176</v>
      </c>
      <c r="H38" s="301"/>
      <c r="I38" s="301"/>
      <c r="J38" s="301"/>
      <c r="K38" s="301"/>
      <c r="L38" s="302"/>
      <c r="M38" s="126" t="s">
        <v>29</v>
      </c>
      <c r="N38" s="306" t="s">
        <v>54</v>
      </c>
      <c r="O38" s="306"/>
      <c r="P38" s="306"/>
      <c r="Q38" s="307"/>
      <c r="R38" s="280"/>
      <c r="S38" s="281"/>
      <c r="T38" s="281"/>
      <c r="U38" s="281"/>
      <c r="V38" s="281"/>
      <c r="W38" s="281"/>
      <c r="X38" s="281"/>
      <c r="Y38" s="281"/>
      <c r="Z38" s="281"/>
      <c r="AA38" s="282"/>
      <c r="AB38" s="265"/>
      <c r="AC38" s="266"/>
      <c r="AD38" s="266"/>
      <c r="AE38" s="266"/>
      <c r="AF38" s="267"/>
      <c r="AH38" s="40"/>
    </row>
    <row r="39" spans="2:43" ht="22.5" customHeight="1" x14ac:dyDescent="0.15">
      <c r="B39" s="298"/>
      <c r="C39" s="299"/>
      <c r="D39" s="299"/>
      <c r="E39" s="299"/>
      <c r="F39" s="299"/>
      <c r="G39" s="303"/>
      <c r="H39" s="304"/>
      <c r="I39" s="304"/>
      <c r="J39" s="304"/>
      <c r="K39" s="304"/>
      <c r="L39" s="305"/>
      <c r="M39" s="6" t="s">
        <v>29</v>
      </c>
      <c r="N39" s="321" t="s">
        <v>55</v>
      </c>
      <c r="O39" s="321"/>
      <c r="P39" s="321"/>
      <c r="Q39" s="322"/>
      <c r="R39" s="308"/>
      <c r="S39" s="309"/>
      <c r="T39" s="309"/>
      <c r="U39" s="309"/>
      <c r="V39" s="309"/>
      <c r="W39" s="309"/>
      <c r="X39" s="309"/>
      <c r="Y39" s="309"/>
      <c r="Z39" s="309"/>
      <c r="AA39" s="310"/>
      <c r="AB39" s="311"/>
      <c r="AC39" s="312"/>
      <c r="AD39" s="312"/>
      <c r="AE39" s="312"/>
      <c r="AF39" s="313"/>
    </row>
    <row r="40" spans="2:43" ht="22.5" customHeight="1" x14ac:dyDescent="0.15">
      <c r="B40" s="298"/>
      <c r="C40" s="299" t="s">
        <v>135</v>
      </c>
      <c r="D40" s="299"/>
      <c r="E40" s="299"/>
      <c r="F40" s="299"/>
      <c r="G40" s="323" t="s">
        <v>176</v>
      </c>
      <c r="H40" s="324"/>
      <c r="I40" s="324"/>
      <c r="J40" s="324"/>
      <c r="K40" s="324"/>
      <c r="L40" s="325"/>
      <c r="M40" s="126" t="s">
        <v>29</v>
      </c>
      <c r="N40" s="306" t="s">
        <v>56</v>
      </c>
      <c r="O40" s="306"/>
      <c r="P40" s="306"/>
      <c r="Q40" s="307"/>
      <c r="R40" s="280"/>
      <c r="S40" s="281"/>
      <c r="T40" s="281"/>
      <c r="U40" s="281"/>
      <c r="V40" s="281"/>
      <c r="W40" s="281"/>
      <c r="X40" s="281"/>
      <c r="Y40" s="281"/>
      <c r="Z40" s="281"/>
      <c r="AA40" s="282"/>
      <c r="AB40" s="265"/>
      <c r="AC40" s="266"/>
      <c r="AD40" s="266"/>
      <c r="AE40" s="266"/>
      <c r="AF40" s="267"/>
      <c r="AH40" s="35" t="s">
        <v>344</v>
      </c>
      <c r="AK40" s="35" t="s">
        <v>345</v>
      </c>
    </row>
    <row r="41" spans="2:43" ht="22.5" customHeight="1" x14ac:dyDescent="0.15">
      <c r="B41" s="298"/>
      <c r="C41" s="299"/>
      <c r="D41" s="299"/>
      <c r="E41" s="299"/>
      <c r="F41" s="299"/>
      <c r="G41" s="326"/>
      <c r="H41" s="327"/>
      <c r="I41" s="327"/>
      <c r="J41" s="327"/>
      <c r="K41" s="327"/>
      <c r="L41" s="328"/>
      <c r="M41" s="6" t="s">
        <v>29</v>
      </c>
      <c r="N41" s="314" t="s">
        <v>55</v>
      </c>
      <c r="O41" s="314"/>
      <c r="P41" s="314"/>
      <c r="Q41" s="315"/>
      <c r="R41" s="308"/>
      <c r="S41" s="309"/>
      <c r="T41" s="309"/>
      <c r="U41" s="309"/>
      <c r="V41" s="309"/>
      <c r="W41" s="309"/>
      <c r="X41" s="309"/>
      <c r="Y41" s="309"/>
      <c r="Z41" s="309"/>
      <c r="AA41" s="310"/>
      <c r="AB41" s="311"/>
      <c r="AC41" s="312"/>
      <c r="AD41" s="312"/>
      <c r="AE41" s="312"/>
      <c r="AF41" s="313"/>
      <c r="AH41" s="40"/>
      <c r="AK41" s="35"/>
    </row>
    <row r="42" spans="2:43" ht="22.5" customHeight="1" x14ac:dyDescent="0.15">
      <c r="B42" s="298"/>
      <c r="C42" s="299" t="s">
        <v>182</v>
      </c>
      <c r="D42" s="299"/>
      <c r="E42" s="299"/>
      <c r="F42" s="299"/>
      <c r="G42" s="294" t="s">
        <v>176</v>
      </c>
      <c r="H42" s="295"/>
      <c r="I42" s="295"/>
      <c r="J42" s="295"/>
      <c r="K42" s="295"/>
      <c r="L42" s="296"/>
      <c r="M42" s="6" t="s">
        <v>29</v>
      </c>
      <c r="N42" s="314" t="s">
        <v>54</v>
      </c>
      <c r="O42" s="314"/>
      <c r="P42" s="314"/>
      <c r="Q42" s="315"/>
      <c r="R42" s="308"/>
      <c r="S42" s="316"/>
      <c r="T42" s="316"/>
      <c r="U42" s="316"/>
      <c r="V42" s="316"/>
      <c r="W42" s="316"/>
      <c r="X42" s="316"/>
      <c r="Y42" s="316"/>
      <c r="Z42" s="316"/>
      <c r="AA42" s="317"/>
      <c r="AB42" s="318"/>
      <c r="AC42" s="319"/>
      <c r="AD42" s="319"/>
      <c r="AE42" s="319"/>
      <c r="AF42" s="320"/>
      <c r="AH42" s="40"/>
    </row>
    <row r="43" spans="2:43" ht="22.5" customHeight="1" x14ac:dyDescent="0.15">
      <c r="B43" s="292" t="s">
        <v>335</v>
      </c>
      <c r="C43" s="293"/>
      <c r="D43" s="293"/>
      <c r="E43" s="293"/>
      <c r="F43" s="293"/>
      <c r="G43" s="294" t="s">
        <v>352</v>
      </c>
      <c r="H43" s="295"/>
      <c r="I43" s="295"/>
      <c r="J43" s="295"/>
      <c r="K43" s="295"/>
      <c r="L43" s="295"/>
      <c r="M43" s="10"/>
      <c r="N43" s="295"/>
      <c r="O43" s="295"/>
      <c r="P43" s="295"/>
      <c r="Q43" s="296"/>
      <c r="R43" s="280"/>
      <c r="S43" s="281"/>
      <c r="T43" s="281"/>
      <c r="U43" s="281"/>
      <c r="V43" s="281"/>
      <c r="W43" s="281"/>
      <c r="X43" s="281"/>
      <c r="Y43" s="281"/>
      <c r="Z43" s="281"/>
      <c r="AA43" s="282"/>
      <c r="AB43" s="265"/>
      <c r="AC43" s="266"/>
      <c r="AD43" s="266"/>
      <c r="AE43" s="266"/>
      <c r="AF43" s="267"/>
      <c r="AH43" s="35" t="s">
        <v>344</v>
      </c>
      <c r="AK43" s="35" t="s">
        <v>326</v>
      </c>
    </row>
    <row r="44" spans="2:43" ht="22.5" customHeight="1" x14ac:dyDescent="0.15">
      <c r="B44" s="292" t="s">
        <v>336</v>
      </c>
      <c r="C44" s="293"/>
      <c r="D44" s="293"/>
      <c r="E44" s="293"/>
      <c r="F44" s="293"/>
      <c r="G44" s="294" t="s">
        <v>353</v>
      </c>
      <c r="H44" s="295"/>
      <c r="I44" s="295"/>
      <c r="J44" s="295"/>
      <c r="K44" s="295"/>
      <c r="L44" s="296"/>
      <c r="M44" s="5" t="s">
        <v>29</v>
      </c>
      <c r="N44" s="297" t="s">
        <v>179</v>
      </c>
      <c r="O44" s="297"/>
      <c r="P44" s="297"/>
      <c r="Q44" s="297"/>
      <c r="R44" s="280"/>
      <c r="S44" s="281"/>
      <c r="T44" s="281"/>
      <c r="U44" s="281"/>
      <c r="V44" s="281"/>
      <c r="W44" s="281"/>
      <c r="X44" s="281"/>
      <c r="Y44" s="281"/>
      <c r="Z44" s="281"/>
      <c r="AA44" s="282"/>
      <c r="AB44" s="265"/>
      <c r="AC44" s="266"/>
      <c r="AD44" s="266"/>
      <c r="AE44" s="266"/>
      <c r="AF44" s="267"/>
      <c r="AH44" s="42"/>
    </row>
    <row r="45" spans="2:43" ht="22.5" customHeight="1" x14ac:dyDescent="0.15">
      <c r="B45" s="278" t="s">
        <v>337</v>
      </c>
      <c r="C45" s="279"/>
      <c r="D45" s="279"/>
      <c r="E45" s="279"/>
      <c r="F45" s="279"/>
      <c r="G45" s="261" t="s">
        <v>1</v>
      </c>
      <c r="H45" s="262"/>
      <c r="I45" s="262"/>
      <c r="J45" s="262"/>
      <c r="K45" s="262"/>
      <c r="L45" s="262"/>
      <c r="M45" s="262"/>
      <c r="N45" s="262"/>
      <c r="O45" s="262"/>
      <c r="P45" s="262"/>
      <c r="Q45" s="263"/>
      <c r="R45" s="280"/>
      <c r="S45" s="281"/>
      <c r="T45" s="281"/>
      <c r="U45" s="281"/>
      <c r="V45" s="281"/>
      <c r="W45" s="281"/>
      <c r="X45" s="281"/>
      <c r="Y45" s="281"/>
      <c r="Z45" s="281"/>
      <c r="AA45" s="282"/>
      <c r="AB45" s="265"/>
      <c r="AC45" s="266"/>
      <c r="AD45" s="266"/>
      <c r="AE45" s="266"/>
      <c r="AF45" s="267"/>
      <c r="AH45" s="43"/>
    </row>
    <row r="46" spans="2:43" ht="22.5" customHeight="1" x14ac:dyDescent="0.15">
      <c r="B46" s="283" t="s">
        <v>338</v>
      </c>
      <c r="C46" s="284"/>
      <c r="D46" s="285"/>
      <c r="E46" s="258" t="s">
        <v>133</v>
      </c>
      <c r="F46" s="259"/>
      <c r="G46" s="259"/>
      <c r="H46" s="260"/>
      <c r="I46" s="261" t="s">
        <v>1</v>
      </c>
      <c r="J46" s="262"/>
      <c r="K46" s="262"/>
      <c r="L46" s="262"/>
      <c r="M46" s="262"/>
      <c r="N46" s="262"/>
      <c r="O46" s="262"/>
      <c r="P46" s="262"/>
      <c r="Q46" s="263"/>
      <c r="R46" s="8" t="s">
        <v>29</v>
      </c>
      <c r="S46" s="264" t="s">
        <v>48</v>
      </c>
      <c r="T46" s="264"/>
      <c r="U46" s="264"/>
      <c r="V46" s="264"/>
      <c r="W46" s="7" t="s">
        <v>29</v>
      </c>
      <c r="X46" s="264" t="s">
        <v>174</v>
      </c>
      <c r="Y46" s="264"/>
      <c r="Z46" s="264"/>
      <c r="AA46" s="264"/>
      <c r="AB46" s="265"/>
      <c r="AC46" s="266"/>
      <c r="AD46" s="266"/>
      <c r="AE46" s="266"/>
      <c r="AF46" s="267"/>
      <c r="AH46" s="44"/>
    </row>
    <row r="47" spans="2:43" ht="22.5" customHeight="1" x14ac:dyDescent="0.15">
      <c r="B47" s="286"/>
      <c r="C47" s="287"/>
      <c r="D47" s="288"/>
      <c r="E47" s="258" t="s">
        <v>132</v>
      </c>
      <c r="F47" s="259"/>
      <c r="G47" s="259"/>
      <c r="H47" s="260"/>
      <c r="I47" s="261" t="s">
        <v>1</v>
      </c>
      <c r="J47" s="262"/>
      <c r="K47" s="262"/>
      <c r="L47" s="262"/>
      <c r="M47" s="262"/>
      <c r="N47" s="262"/>
      <c r="O47" s="262"/>
      <c r="P47" s="262"/>
      <c r="Q47" s="263"/>
      <c r="R47" s="8" t="s">
        <v>29</v>
      </c>
      <c r="S47" s="264" t="s">
        <v>47</v>
      </c>
      <c r="T47" s="264"/>
      <c r="U47" s="264"/>
      <c r="V47" s="264"/>
      <c r="W47" s="17"/>
      <c r="X47" s="17"/>
      <c r="Y47" s="17"/>
      <c r="Z47" s="17"/>
      <c r="AA47" s="17"/>
      <c r="AB47" s="265"/>
      <c r="AC47" s="266"/>
      <c r="AD47" s="266"/>
      <c r="AE47" s="266"/>
      <c r="AF47" s="267"/>
      <c r="AH47" s="45"/>
    </row>
    <row r="48" spans="2:43" ht="22.5" customHeight="1" thickBot="1" x14ac:dyDescent="0.2">
      <c r="B48" s="289"/>
      <c r="C48" s="290"/>
      <c r="D48" s="291"/>
      <c r="E48" s="268" t="s">
        <v>131</v>
      </c>
      <c r="F48" s="269"/>
      <c r="G48" s="269"/>
      <c r="H48" s="270"/>
      <c r="I48" s="271" t="s">
        <v>1</v>
      </c>
      <c r="J48" s="272"/>
      <c r="K48" s="272"/>
      <c r="L48" s="272"/>
      <c r="M48" s="272"/>
      <c r="N48" s="272"/>
      <c r="O48" s="272"/>
      <c r="P48" s="272"/>
      <c r="Q48" s="273"/>
      <c r="R48" s="9" t="s">
        <v>29</v>
      </c>
      <c r="S48" s="274" t="s">
        <v>3</v>
      </c>
      <c r="T48" s="274"/>
      <c r="U48" s="274"/>
      <c r="V48" s="274"/>
      <c r="W48" s="25"/>
      <c r="X48" s="25"/>
      <c r="Y48" s="25"/>
      <c r="Z48" s="25"/>
      <c r="AA48" s="25"/>
      <c r="AB48" s="275"/>
      <c r="AC48" s="276"/>
      <c r="AD48" s="276"/>
      <c r="AE48" s="276"/>
      <c r="AF48" s="277"/>
      <c r="AH48" s="35"/>
      <c r="AL48" s="35"/>
    </row>
    <row r="49" spans="2:57" ht="22.5" customHeight="1" x14ac:dyDescent="0.15">
      <c r="B49" s="249" t="s">
        <v>366</v>
      </c>
      <c r="C49" s="249"/>
      <c r="D49" s="249"/>
      <c r="E49" s="238" t="s">
        <v>367</v>
      </c>
      <c r="F49" s="250" t="s">
        <v>369</v>
      </c>
      <c r="G49" s="250"/>
      <c r="H49" s="250"/>
      <c r="I49" s="238" t="s">
        <v>367</v>
      </c>
      <c r="J49" s="250" t="s">
        <v>370</v>
      </c>
      <c r="K49" s="250"/>
      <c r="L49" s="250"/>
      <c r="M49" s="238" t="s">
        <v>367</v>
      </c>
      <c r="N49" s="250" t="s">
        <v>368</v>
      </c>
      <c r="O49" s="250"/>
      <c r="P49" s="250"/>
      <c r="Q49" s="238" t="s">
        <v>367</v>
      </c>
      <c r="R49" s="250" t="s">
        <v>372</v>
      </c>
      <c r="S49" s="250"/>
      <c r="T49" s="250"/>
      <c r="AF49" s="237" t="s">
        <v>371</v>
      </c>
    </row>
    <row r="50" spans="2:57" ht="34.5" customHeight="1" thickBot="1" x14ac:dyDescent="0.2">
      <c r="B50" s="255" t="s">
        <v>290</v>
      </c>
      <c r="C50" s="255"/>
      <c r="D50" s="255"/>
      <c r="E50" s="255"/>
      <c r="F50" s="255"/>
      <c r="G50" s="255"/>
      <c r="H50" s="255"/>
      <c r="I50" s="255"/>
      <c r="J50" s="255"/>
      <c r="K50" s="255"/>
      <c r="L50" s="255"/>
      <c r="M50" s="255"/>
      <c r="N50" s="255"/>
      <c r="O50" s="47" t="s">
        <v>261</v>
      </c>
      <c r="P50" s="48"/>
      <c r="Q50" s="49"/>
      <c r="R50" s="50"/>
      <c r="S50" s="50"/>
      <c r="T50" s="50"/>
      <c r="U50" s="50"/>
      <c r="V50" s="50"/>
      <c r="W50" s="50"/>
      <c r="X50" s="50"/>
      <c r="Y50" s="50"/>
      <c r="Z50" s="50"/>
      <c r="AA50" s="50"/>
      <c r="AB50" s="50"/>
      <c r="AC50" s="50"/>
      <c r="AD50" s="50"/>
      <c r="AE50" s="50"/>
      <c r="AF50" s="51"/>
      <c r="AH50" s="14" t="s">
        <v>350</v>
      </c>
    </row>
    <row r="51" spans="2:57" ht="24.75" customHeight="1" thickTop="1" thickBot="1" x14ac:dyDescent="0.2">
      <c r="B51" s="232" t="s">
        <v>29</v>
      </c>
      <c r="C51" s="52" t="s">
        <v>360</v>
      </c>
      <c r="D51" s="52"/>
      <c r="E51" s="52"/>
      <c r="F51" s="52"/>
      <c r="G51" s="52"/>
      <c r="H51" s="52" t="s">
        <v>260</v>
      </c>
      <c r="I51" s="52"/>
      <c r="J51" s="52"/>
      <c r="K51" s="52"/>
      <c r="L51" s="52"/>
      <c r="M51" s="53"/>
      <c r="N51" s="52"/>
      <c r="O51" s="52"/>
      <c r="P51" s="52"/>
      <c r="Q51" s="52"/>
      <c r="R51" s="52"/>
      <c r="S51" s="52"/>
      <c r="T51" s="52"/>
      <c r="U51" s="52"/>
      <c r="V51" s="52"/>
      <c r="W51" s="52"/>
      <c r="X51" s="52"/>
      <c r="Y51" s="52"/>
      <c r="Z51" s="54"/>
      <c r="AA51" s="52"/>
      <c r="AB51" s="52"/>
      <c r="AC51" s="52"/>
      <c r="AD51" s="52"/>
      <c r="AE51" s="52"/>
      <c r="AF51" s="55"/>
    </row>
    <row r="52" spans="2:57" ht="9.75" customHeight="1" thickTop="1" x14ac:dyDescent="0.15">
      <c r="B52" s="230"/>
      <c r="C52" s="104"/>
      <c r="D52" s="104"/>
      <c r="E52" s="104"/>
      <c r="F52" s="104"/>
      <c r="G52" s="105"/>
      <c r="H52" s="105"/>
      <c r="I52" s="105"/>
      <c r="J52" s="105"/>
      <c r="K52" s="105"/>
      <c r="L52" s="105"/>
      <c r="M52" s="106"/>
      <c r="N52" s="105"/>
      <c r="O52" s="105"/>
      <c r="P52" s="105"/>
      <c r="Q52" s="105"/>
      <c r="R52" s="105"/>
      <c r="S52" s="105"/>
      <c r="T52" s="105"/>
      <c r="U52" s="105"/>
      <c r="V52" s="105"/>
      <c r="W52" s="105"/>
      <c r="X52" s="105"/>
      <c r="Y52" s="105"/>
      <c r="Z52" s="107"/>
      <c r="AA52" s="105"/>
      <c r="AB52" s="105"/>
      <c r="AC52" s="105"/>
      <c r="AD52" s="105"/>
      <c r="AE52" s="105"/>
      <c r="AF52" s="231"/>
      <c r="AG52" s="35"/>
      <c r="AH52" s="3"/>
    </row>
    <row r="53" spans="2:57" ht="13.5" x14ac:dyDescent="0.15">
      <c r="B53" s="62"/>
      <c r="C53" s="1" t="s">
        <v>209</v>
      </c>
      <c r="D53" s="63"/>
      <c r="E53" s="63"/>
      <c r="F53" s="63"/>
      <c r="G53" s="63"/>
      <c r="H53"/>
      <c r="I53"/>
      <c r="J53"/>
      <c r="K53"/>
      <c r="L53"/>
      <c r="M53"/>
      <c r="N53"/>
      <c r="O53"/>
      <c r="P53"/>
      <c r="Q53"/>
      <c r="R53"/>
      <c r="AF53" s="64"/>
    </row>
    <row r="54" spans="2:57" ht="13.5" x14ac:dyDescent="0.15">
      <c r="B54" s="62"/>
      <c r="C54" s="46"/>
      <c r="D54" s="65" t="s">
        <v>218</v>
      </c>
      <c r="E54" s="65"/>
      <c r="F54" s="65"/>
      <c r="G54" s="65"/>
      <c r="H54" s="65"/>
      <c r="I54" s="65"/>
      <c r="J54" s="65"/>
      <c r="K54" s="65"/>
      <c r="L54" s="65"/>
      <c r="M54" s="65"/>
      <c r="N54" s="65"/>
      <c r="O54" s="65"/>
      <c r="P54" s="65"/>
      <c r="Q54" s="65"/>
      <c r="R54" s="65"/>
      <c r="S54" s="15"/>
      <c r="T54" s="15"/>
      <c r="U54" s="15"/>
      <c r="V54" s="15"/>
      <c r="W54" s="15"/>
      <c r="X54" s="15"/>
      <c r="Y54" s="15"/>
      <c r="Z54" s="15"/>
      <c r="AA54" s="15"/>
      <c r="AB54" s="15"/>
      <c r="AC54" s="15"/>
      <c r="AD54" s="15"/>
      <c r="AE54" s="15"/>
      <c r="AF54" s="66"/>
      <c r="AG54" s="15"/>
    </row>
    <row r="55" spans="2:57" ht="13.5" x14ac:dyDescent="0.15">
      <c r="B55" s="62"/>
      <c r="C55" s="1" t="s">
        <v>210</v>
      </c>
      <c r="D55" s="63"/>
      <c r="E55" s="63"/>
      <c r="F55" s="63"/>
      <c r="G55" s="63"/>
      <c r="H55" s="63"/>
      <c r="I55" s="63"/>
      <c r="J55" s="63"/>
      <c r="K55" s="63"/>
      <c r="L55" s="63"/>
      <c r="M55" s="63"/>
      <c r="N55" s="63"/>
      <c r="O55"/>
      <c r="P55"/>
      <c r="Q55"/>
      <c r="R55"/>
      <c r="AF55" s="64"/>
    </row>
    <row r="56" spans="2:57" ht="13.5" customHeight="1" x14ac:dyDescent="0.15">
      <c r="B56" s="62"/>
      <c r="C56" s="46"/>
      <c r="D56" s="251" t="s">
        <v>217</v>
      </c>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3"/>
      <c r="AG56" s="67"/>
    </row>
    <row r="57" spans="2:57" ht="13.5" x14ac:dyDescent="0.15">
      <c r="B57" s="62"/>
      <c r="C57" s="46"/>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3"/>
      <c r="AG57" s="67"/>
    </row>
    <row r="58" spans="2:57" ht="13.5" x14ac:dyDescent="0.15">
      <c r="B58" s="62"/>
      <c r="C58" s="46"/>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3"/>
      <c r="AG58" s="67"/>
    </row>
    <row r="59" spans="2:57" ht="14.25" thickBot="1" x14ac:dyDescent="0.2">
      <c r="B59" s="68"/>
      <c r="C59" s="69"/>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7"/>
      <c r="AG59" s="67"/>
    </row>
    <row r="60" spans="2:57" ht="24.75" customHeight="1" thickTop="1" thickBot="1" x14ac:dyDescent="0.2">
      <c r="B60" s="124" t="s">
        <v>262</v>
      </c>
      <c r="C60" s="70" t="s">
        <v>258</v>
      </c>
      <c r="D60" s="70"/>
      <c r="E60" s="70"/>
      <c r="F60" s="70"/>
      <c r="G60" s="70"/>
      <c r="H60" s="70"/>
      <c r="I60" s="70"/>
      <c r="J60" s="70"/>
      <c r="K60" s="70"/>
      <c r="L60" s="70"/>
      <c r="M60" s="71" t="s">
        <v>300</v>
      </c>
      <c r="N60" s="70"/>
      <c r="O60" s="70"/>
      <c r="P60" s="70"/>
      <c r="Q60" s="70"/>
      <c r="R60" s="70"/>
      <c r="S60" s="70"/>
      <c r="T60" s="70"/>
      <c r="U60" s="70"/>
      <c r="V60" s="70"/>
      <c r="W60" s="70"/>
      <c r="X60" s="70"/>
      <c r="Y60" s="70"/>
      <c r="Z60" s="72" t="s">
        <v>259</v>
      </c>
      <c r="AA60" s="70"/>
      <c r="AB60" s="70"/>
      <c r="AC60" s="70"/>
      <c r="AD60" s="70"/>
      <c r="AE60" s="70"/>
      <c r="AF60" s="73"/>
      <c r="AH60" s="35" t="s">
        <v>224</v>
      </c>
      <c r="AU60" s="74"/>
      <c r="AV60" s="74"/>
      <c r="AW60" s="74"/>
      <c r="AX60" s="74"/>
      <c r="AY60" s="74"/>
      <c r="AZ60" s="74"/>
      <c r="BA60" s="74"/>
      <c r="BB60" s="74"/>
      <c r="BC60" s="74"/>
      <c r="BD60" s="74"/>
      <c r="BE60" s="74"/>
    </row>
    <row r="61" spans="2:57" ht="9.75" customHeight="1" thickTop="1" x14ac:dyDescent="0.15">
      <c r="B61" s="75"/>
      <c r="C61" s="76"/>
      <c r="D61" s="76"/>
      <c r="E61" s="76"/>
      <c r="F61" s="76"/>
      <c r="G61" s="77"/>
      <c r="H61" s="77"/>
      <c r="I61" s="77"/>
      <c r="J61" s="77"/>
      <c r="K61" s="77"/>
      <c r="L61" s="77"/>
      <c r="M61" s="78"/>
      <c r="N61" s="77"/>
      <c r="O61" s="77"/>
      <c r="P61" s="77"/>
      <c r="Q61" s="77"/>
      <c r="R61" s="77"/>
      <c r="S61" s="77"/>
      <c r="T61" s="77"/>
      <c r="U61" s="77"/>
      <c r="V61" s="77"/>
      <c r="W61" s="77"/>
      <c r="X61" s="77"/>
      <c r="Y61" s="77"/>
      <c r="Z61" s="79"/>
      <c r="AA61" s="77"/>
      <c r="AB61" s="77"/>
      <c r="AC61" s="77"/>
      <c r="AD61" s="77"/>
      <c r="AE61" s="77"/>
      <c r="AF61" s="80"/>
      <c r="AG61" s="35"/>
      <c r="AH61" s="3"/>
      <c r="AI61" s="74"/>
      <c r="AJ61" s="74"/>
      <c r="AK61" s="74"/>
      <c r="AL61" s="74"/>
      <c r="AM61" s="74"/>
      <c r="AN61" s="74"/>
      <c r="AO61" s="74"/>
      <c r="AP61" s="74"/>
      <c r="AQ61" s="74"/>
      <c r="AR61" s="74"/>
      <c r="AS61" s="74"/>
      <c r="AT61" s="74"/>
    </row>
    <row r="62" spans="2:57" ht="13.5" x14ac:dyDescent="0.15">
      <c r="B62" s="81"/>
      <c r="C62" s="82" t="s">
        <v>211</v>
      </c>
      <c r="D62"/>
      <c r="E62"/>
      <c r="F62"/>
      <c r="G62"/>
      <c r="H62"/>
      <c r="I62"/>
      <c r="J62"/>
      <c r="K62"/>
      <c r="L62"/>
      <c r="M62"/>
      <c r="N62"/>
      <c r="O62"/>
      <c r="P62"/>
      <c r="Q62"/>
      <c r="R62"/>
      <c r="AF62" s="83"/>
      <c r="AU62" s="84"/>
      <c r="AV62" s="84"/>
      <c r="AW62" s="84"/>
      <c r="AX62" s="84"/>
      <c r="AY62" s="84"/>
      <c r="AZ62" s="84"/>
      <c r="BA62" s="84"/>
      <c r="BB62" s="84"/>
      <c r="BC62" s="84"/>
      <c r="BD62" s="84"/>
      <c r="BE62" s="84"/>
    </row>
    <row r="63" spans="2:57" ht="13.5" x14ac:dyDescent="0.15">
      <c r="B63" s="81"/>
      <c r="C63" s="46"/>
      <c r="D63" s="119" t="s">
        <v>29</v>
      </c>
      <c r="E63" s="85" t="s">
        <v>188</v>
      </c>
      <c r="F63" s="85"/>
      <c r="G63" s="85"/>
      <c r="H63" s="85"/>
      <c r="I63" s="85"/>
      <c r="J63"/>
      <c r="K63"/>
      <c r="L63"/>
      <c r="M63"/>
      <c r="N63"/>
      <c r="O63"/>
      <c r="P63"/>
      <c r="Q63"/>
      <c r="R63"/>
      <c r="AF63" s="83"/>
      <c r="AI63" s="84"/>
      <c r="AJ63" s="84"/>
      <c r="AK63" s="84"/>
      <c r="AL63" s="84"/>
      <c r="AM63" s="84"/>
      <c r="AN63" s="84"/>
      <c r="AO63" s="84"/>
      <c r="AP63" s="84"/>
      <c r="AQ63" s="84"/>
      <c r="AR63" s="84"/>
      <c r="AS63" s="84"/>
      <c r="AT63" s="84"/>
    </row>
    <row r="64" spans="2:57" ht="13.5" x14ac:dyDescent="0.15">
      <c r="B64" s="81"/>
      <c r="C64" s="46"/>
      <c r="D64" s="86"/>
      <c r="E64" t="s">
        <v>189</v>
      </c>
      <c r="F64"/>
      <c r="G64"/>
      <c r="H64"/>
      <c r="I64"/>
      <c r="J64"/>
      <c r="K64"/>
      <c r="L64"/>
      <c r="M64"/>
      <c r="N64"/>
      <c r="O64"/>
      <c r="P64"/>
      <c r="Q64"/>
      <c r="R64"/>
      <c r="AF64" s="83"/>
    </row>
    <row r="65" spans="2:46" ht="13.5" x14ac:dyDescent="0.15">
      <c r="B65" s="81"/>
      <c r="C65" s="46"/>
      <c r="D65" s="119" t="s">
        <v>29</v>
      </c>
      <c r="E65" s="85" t="s">
        <v>223</v>
      </c>
      <c r="F65" s="85"/>
      <c r="G65" s="85"/>
      <c r="H65" s="85"/>
      <c r="I65" s="85"/>
      <c r="J65"/>
      <c r="K65"/>
      <c r="L65"/>
      <c r="M65"/>
      <c r="N65"/>
      <c r="O65"/>
      <c r="P65"/>
      <c r="Q65"/>
      <c r="R65"/>
      <c r="AF65" s="83"/>
    </row>
    <row r="66" spans="2:46" ht="13.5" customHeight="1" x14ac:dyDescent="0.15">
      <c r="B66" s="81"/>
      <c r="C66" s="86"/>
      <c r="E66" s="251" t="s">
        <v>215</v>
      </c>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2"/>
      <c r="AG66" s="67"/>
    </row>
    <row r="67" spans="2:46" ht="13.5" x14ac:dyDescent="0.15">
      <c r="B67" s="81"/>
      <c r="C67" s="86"/>
      <c r="D67" s="67"/>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2"/>
      <c r="AG67" s="67"/>
    </row>
    <row r="68" spans="2:46" ht="13.5" x14ac:dyDescent="0.15">
      <c r="B68" s="81"/>
      <c r="C68" s="86"/>
      <c r="E68" s="254" t="s">
        <v>236</v>
      </c>
      <c r="F68" s="254"/>
      <c r="G68" s="120" t="s">
        <v>29</v>
      </c>
      <c r="H68" t="s">
        <v>191</v>
      </c>
      <c r="I68"/>
      <c r="J68"/>
      <c r="K68"/>
      <c r="L68"/>
      <c r="M68"/>
      <c r="N68"/>
      <c r="O68"/>
      <c r="P68"/>
      <c r="Q68"/>
      <c r="R68"/>
      <c r="AF68" s="83"/>
    </row>
    <row r="69" spans="2:46" ht="13.5" x14ac:dyDescent="0.15">
      <c r="B69" s="81"/>
      <c r="C69" s="86"/>
      <c r="G69" s="46"/>
      <c r="H69" s="87" t="s">
        <v>220</v>
      </c>
      <c r="I69" t="s">
        <v>323</v>
      </c>
      <c r="J69"/>
      <c r="K69"/>
      <c r="L69"/>
      <c r="M69"/>
      <c r="N69"/>
      <c r="O69"/>
      <c r="P69"/>
      <c r="Q69"/>
      <c r="R69"/>
      <c r="AF69" s="83"/>
    </row>
    <row r="70" spans="2:46" ht="13.5" x14ac:dyDescent="0.15">
      <c r="B70" s="81"/>
      <c r="C70" s="86"/>
      <c r="G70" s="46"/>
      <c r="H70" s="87" t="s">
        <v>221</v>
      </c>
      <c r="I70" t="s">
        <v>228</v>
      </c>
      <c r="J70"/>
      <c r="K70"/>
      <c r="L70"/>
      <c r="M70"/>
      <c r="N70"/>
      <c r="O70"/>
      <c r="P70"/>
      <c r="Q70"/>
      <c r="R70"/>
      <c r="AF70" s="83"/>
    </row>
    <row r="71" spans="2:46" ht="13.5" x14ac:dyDescent="0.15">
      <c r="B71" s="81"/>
      <c r="C71" s="86"/>
      <c r="G71" s="46"/>
      <c r="H71" s="87" t="s">
        <v>222</v>
      </c>
      <c r="I71" t="s">
        <v>219</v>
      </c>
      <c r="J71"/>
      <c r="K71"/>
      <c r="L71"/>
      <c r="M71"/>
      <c r="N71"/>
      <c r="O71"/>
      <c r="P71"/>
      <c r="Q71"/>
      <c r="R71"/>
      <c r="AF71" s="83"/>
      <c r="AH71" s="13"/>
    </row>
    <row r="72" spans="2:46" ht="13.5" x14ac:dyDescent="0.15">
      <c r="B72" s="81"/>
      <c r="C72" s="86"/>
      <c r="G72" s="120" t="s">
        <v>28</v>
      </c>
      <c r="H72" t="s">
        <v>192</v>
      </c>
      <c r="I72"/>
      <c r="J72"/>
      <c r="K72"/>
      <c r="L72"/>
      <c r="M72"/>
      <c r="N72"/>
      <c r="O72"/>
      <c r="P72"/>
      <c r="Q72"/>
      <c r="R72"/>
      <c r="AF72" s="83"/>
      <c r="AH72" s="13"/>
    </row>
    <row r="73" spans="2:46" ht="13.5" x14ac:dyDescent="0.15">
      <c r="B73" s="81"/>
      <c r="C73" s="86"/>
      <c r="G73" s="120" t="s">
        <v>29</v>
      </c>
      <c r="H73" t="s">
        <v>193</v>
      </c>
      <c r="I73"/>
      <c r="J73"/>
      <c r="K73"/>
      <c r="L73"/>
      <c r="M73"/>
      <c r="N73"/>
      <c r="O73"/>
      <c r="P73"/>
      <c r="Q73"/>
      <c r="R73"/>
      <c r="AF73" s="83"/>
      <c r="AH73" s="13"/>
    </row>
    <row r="74" spans="2:46" ht="13.5" x14ac:dyDescent="0.15">
      <c r="B74" s="81"/>
      <c r="C74" s="86"/>
      <c r="E74" s="254" t="s">
        <v>237</v>
      </c>
      <c r="F74" s="254"/>
      <c r="G74" s="120" t="s">
        <v>29</v>
      </c>
      <c r="H74" t="s">
        <v>192</v>
      </c>
      <c r="I74"/>
      <c r="J74"/>
      <c r="K74"/>
      <c r="L74"/>
      <c r="M74"/>
      <c r="N74"/>
      <c r="O74"/>
      <c r="P74"/>
      <c r="Q74"/>
      <c r="R74"/>
      <c r="AF74" s="83"/>
      <c r="AH74" s="13"/>
    </row>
    <row r="75" spans="2:46" ht="13.5" x14ac:dyDescent="0.15">
      <c r="B75" s="81"/>
      <c r="C75" s="46"/>
      <c r="D75" s="119" t="s">
        <v>29</v>
      </c>
      <c r="E75" s="85" t="s">
        <v>73</v>
      </c>
      <c r="F75" s="85"/>
      <c r="G75" s="85"/>
      <c r="H75" s="85"/>
      <c r="I75" s="85"/>
      <c r="J75"/>
      <c r="K75"/>
      <c r="L75"/>
      <c r="M75"/>
      <c r="N75"/>
      <c r="O75"/>
      <c r="P75"/>
      <c r="Q75"/>
      <c r="R75"/>
      <c r="AF75" s="83"/>
      <c r="AH75" s="13"/>
    </row>
    <row r="76" spans="2:46" ht="13.5" customHeight="1" x14ac:dyDescent="0.15">
      <c r="B76" s="81"/>
      <c r="C76" s="86"/>
      <c r="E76" s="251" t="s">
        <v>216</v>
      </c>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52"/>
      <c r="AG76" s="251"/>
      <c r="AH76" s="13"/>
    </row>
    <row r="77" spans="2:46" ht="13.5" x14ac:dyDescent="0.15">
      <c r="B77" s="81"/>
      <c r="C77" s="86"/>
      <c r="D77"/>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2"/>
      <c r="AG77" s="251"/>
      <c r="AH77" s="13"/>
    </row>
    <row r="78" spans="2:46" s="90" customFormat="1" ht="13.5" x14ac:dyDescent="0.15">
      <c r="B78" s="88"/>
      <c r="C78" s="82" t="s">
        <v>212</v>
      </c>
      <c r="D78" s="89"/>
      <c r="E78" s="89"/>
      <c r="F78" s="89"/>
      <c r="G78" s="89"/>
      <c r="H78" s="89"/>
      <c r="I78" s="89"/>
      <c r="J78" s="89"/>
      <c r="K78" s="89"/>
      <c r="L78" s="89"/>
      <c r="M78" s="89"/>
      <c r="N78" s="89"/>
      <c r="O78" s="89"/>
      <c r="P78" s="89"/>
      <c r="Q78" s="89"/>
      <c r="R78" s="89"/>
      <c r="AF78" s="91"/>
      <c r="AH78" s="92"/>
      <c r="AI78" s="13"/>
      <c r="AJ78" s="13"/>
      <c r="AK78" s="13"/>
      <c r="AL78" s="13"/>
      <c r="AM78" s="13"/>
      <c r="AN78" s="13"/>
      <c r="AO78" s="13"/>
      <c r="AP78" s="13"/>
      <c r="AQ78" s="13"/>
      <c r="AR78" s="13"/>
      <c r="AS78" s="13"/>
      <c r="AT78" s="13"/>
    </row>
    <row r="79" spans="2:46" s="90" customFormat="1" ht="13.5" x14ac:dyDescent="0.15">
      <c r="B79" s="88"/>
      <c r="C79" s="82"/>
      <c r="D79" s="119" t="s">
        <v>29</v>
      </c>
      <c r="E79" s="85" t="s">
        <v>356</v>
      </c>
      <c r="F79" s="85"/>
      <c r="G79" s="85"/>
      <c r="H79" s="85"/>
      <c r="I79" s="85"/>
      <c r="J79" s="85"/>
      <c r="K79" s="85"/>
      <c r="L79" s="85"/>
      <c r="M79" s="85"/>
      <c r="N79" s="85"/>
      <c r="O79" s="85"/>
      <c r="P79" s="85"/>
      <c r="Q79" s="85"/>
      <c r="R79" s="85"/>
      <c r="S79" s="112"/>
      <c r="T79" s="112"/>
      <c r="U79" s="112"/>
      <c r="V79" s="112"/>
      <c r="W79" s="112"/>
      <c r="X79" s="112"/>
      <c r="Y79" s="112"/>
      <c r="Z79" s="112"/>
      <c r="AA79" s="112"/>
      <c r="AB79" s="112"/>
      <c r="AF79" s="91"/>
      <c r="AH79" s="92"/>
      <c r="AI79" s="13"/>
      <c r="AJ79" s="13"/>
      <c r="AK79" s="13"/>
      <c r="AL79" s="13"/>
      <c r="AM79" s="13"/>
      <c r="AN79" s="13"/>
      <c r="AO79" s="13"/>
      <c r="AP79" s="13"/>
      <c r="AQ79" s="13"/>
      <c r="AR79" s="13"/>
      <c r="AS79" s="13"/>
      <c r="AT79" s="13"/>
    </row>
    <row r="80" spans="2:46" ht="13.5" x14ac:dyDescent="0.15">
      <c r="B80" s="81"/>
      <c r="C80" s="86"/>
      <c r="D80" s="119" t="s">
        <v>29</v>
      </c>
      <c r="E80" s="85" t="s">
        <v>225</v>
      </c>
      <c r="F80" s="85"/>
      <c r="G80" s="85"/>
      <c r="H80" s="85"/>
      <c r="I80" s="85"/>
      <c r="J80" s="85"/>
      <c r="K80" s="85"/>
      <c r="L80" s="85"/>
      <c r="M80" s="85"/>
      <c r="N80" s="85"/>
      <c r="O80" t="s">
        <v>230</v>
      </c>
      <c r="R80"/>
      <c r="AF80" s="83"/>
      <c r="AJ80" s="90"/>
      <c r="AK80" s="90"/>
      <c r="AL80" s="90"/>
      <c r="AM80" s="90"/>
      <c r="AN80" s="90"/>
      <c r="AO80" s="90"/>
      <c r="AP80" s="90"/>
      <c r="AQ80" s="90"/>
      <c r="AR80" s="90"/>
      <c r="AS80" s="90"/>
      <c r="AT80" s="90"/>
    </row>
    <row r="81" spans="2:57" ht="13.5" x14ac:dyDescent="0.15">
      <c r="B81" s="81"/>
      <c r="C81" s="86"/>
      <c r="D81" s="119" t="s">
        <v>29</v>
      </c>
      <c r="E81" s="85" t="s">
        <v>226</v>
      </c>
      <c r="F81" s="85"/>
      <c r="G81" s="85"/>
      <c r="H81" s="85"/>
      <c r="I81" s="85"/>
      <c r="J81" s="85"/>
      <c r="K81" s="85"/>
      <c r="L81" s="85"/>
      <c r="M81" s="85"/>
      <c r="N81" s="85"/>
      <c r="O81" t="s">
        <v>229</v>
      </c>
      <c r="P81"/>
      <c r="R81"/>
      <c r="AF81" s="83"/>
    </row>
    <row r="82" spans="2:57" ht="13.5" x14ac:dyDescent="0.15">
      <c r="B82" s="81"/>
      <c r="C82" s="86"/>
      <c r="D82" s="119" t="s">
        <v>29</v>
      </c>
      <c r="E82" s="85" t="s">
        <v>227</v>
      </c>
      <c r="F82" s="85"/>
      <c r="G82" s="85"/>
      <c r="H82" s="85"/>
      <c r="I82" s="85"/>
      <c r="J82" s="85"/>
      <c r="K82" s="85"/>
      <c r="L82" s="85"/>
      <c r="M82" s="85"/>
      <c r="N82" s="85"/>
      <c r="O82"/>
      <c r="P82"/>
      <c r="Q82"/>
      <c r="R82"/>
      <c r="AF82" s="83"/>
    </row>
    <row r="83" spans="2:57" s="90" customFormat="1" ht="13.5" x14ac:dyDescent="0.15">
      <c r="B83" s="88"/>
      <c r="C83" s="82" t="s">
        <v>213</v>
      </c>
      <c r="D83" s="89"/>
      <c r="E83" s="89"/>
      <c r="F83" s="89"/>
      <c r="G83" s="89"/>
      <c r="H83" s="89"/>
      <c r="I83" s="89"/>
      <c r="J83" s="89"/>
      <c r="K83" s="89"/>
      <c r="L83" s="89"/>
      <c r="M83" s="89"/>
      <c r="N83" s="89"/>
      <c r="O83" s="89"/>
      <c r="P83" s="89"/>
      <c r="Q83" s="89"/>
      <c r="R83" s="89"/>
      <c r="AF83" s="91"/>
      <c r="AH83" s="92"/>
      <c r="AI83" s="13"/>
      <c r="AJ83" s="13"/>
      <c r="AK83" s="13"/>
      <c r="AL83" s="13"/>
      <c r="AM83" s="13"/>
      <c r="AN83" s="13"/>
      <c r="AO83" s="13"/>
      <c r="AP83" s="13"/>
      <c r="AQ83" s="13"/>
      <c r="AR83" s="13"/>
      <c r="AS83" s="13"/>
      <c r="AT83" s="13"/>
    </row>
    <row r="84" spans="2:57" ht="13.5" x14ac:dyDescent="0.15">
      <c r="B84" s="81"/>
      <c r="C84" s="86"/>
      <c r="D84" s="119" t="s">
        <v>29</v>
      </c>
      <c r="E84" s="85" t="s">
        <v>231</v>
      </c>
      <c r="F84" s="85"/>
      <c r="G84" s="85"/>
      <c r="H84" s="85"/>
      <c r="I84" s="85"/>
      <c r="J84" s="85"/>
      <c r="K84" s="85"/>
      <c r="L84" s="85"/>
      <c r="M84" s="85"/>
      <c r="N84" s="85"/>
      <c r="O84" s="85"/>
      <c r="P84" t="s">
        <v>232</v>
      </c>
      <c r="Q84"/>
      <c r="R84"/>
      <c r="AF84" s="83"/>
      <c r="AI84" s="90"/>
      <c r="AJ84" s="90"/>
      <c r="AK84" s="90"/>
      <c r="AL84" s="90"/>
      <c r="AM84" s="90"/>
      <c r="AN84" s="90"/>
      <c r="AO84" s="90"/>
      <c r="AP84" s="90"/>
      <c r="AQ84" s="90"/>
      <c r="AR84" s="90"/>
      <c r="AS84" s="90"/>
      <c r="AT84" s="90"/>
    </row>
    <row r="85" spans="2:57" ht="13.5" x14ac:dyDescent="0.15">
      <c r="B85" s="81"/>
      <c r="C85" s="86"/>
      <c r="D85" s="119" t="s">
        <v>29</v>
      </c>
      <c r="E85" s="85" t="s">
        <v>233</v>
      </c>
      <c r="F85" s="85"/>
      <c r="G85" s="85"/>
      <c r="H85" s="85"/>
      <c r="I85" s="85"/>
      <c r="J85" s="85"/>
      <c r="K85" s="85"/>
      <c r="L85" s="85"/>
      <c r="M85" s="85"/>
      <c r="N85" s="85"/>
      <c r="O85" s="85"/>
      <c r="P85" t="s">
        <v>234</v>
      </c>
      <c r="Q85"/>
      <c r="R85"/>
      <c r="AF85" s="83"/>
    </row>
    <row r="86" spans="2:57" ht="13.5" x14ac:dyDescent="0.15">
      <c r="B86" s="81"/>
      <c r="C86" s="86"/>
      <c r="D86" s="119" t="s">
        <v>29</v>
      </c>
      <c r="E86" s="85" t="s">
        <v>194</v>
      </c>
      <c r="F86" s="85"/>
      <c r="G86" s="85"/>
      <c r="H86" s="85"/>
      <c r="I86" s="85"/>
      <c r="J86" s="85"/>
      <c r="K86" s="85"/>
      <c r="L86" s="85"/>
      <c r="M86" s="85"/>
      <c r="N86" s="85"/>
      <c r="O86" s="85"/>
      <c r="P86"/>
      <c r="Q86"/>
      <c r="R86"/>
      <c r="AF86" s="83"/>
    </row>
    <row r="87" spans="2:57" s="90" customFormat="1" ht="13.5" x14ac:dyDescent="0.15">
      <c r="B87" s="88"/>
      <c r="C87" s="82" t="s">
        <v>214</v>
      </c>
      <c r="D87" s="89"/>
      <c r="E87" s="89"/>
      <c r="F87" s="89"/>
      <c r="G87" s="89"/>
      <c r="H87" s="89"/>
      <c r="I87" s="89"/>
      <c r="J87" s="89"/>
      <c r="K87" s="89"/>
      <c r="L87" s="89"/>
      <c r="M87" s="89"/>
      <c r="N87" s="89"/>
      <c r="O87" s="89"/>
      <c r="P87" s="89"/>
      <c r="Q87" s="89"/>
      <c r="R87" s="89"/>
      <c r="AF87" s="91"/>
      <c r="AH87" s="92"/>
      <c r="AI87" s="13"/>
      <c r="AJ87" s="13"/>
      <c r="AK87" s="13"/>
      <c r="AL87" s="13"/>
      <c r="AM87" s="13"/>
      <c r="AN87" s="13"/>
      <c r="AO87" s="13"/>
      <c r="AP87" s="13"/>
      <c r="AQ87" s="13"/>
      <c r="AR87" s="13"/>
      <c r="AS87" s="13"/>
      <c r="AT87" s="13"/>
    </row>
    <row r="88" spans="2:57" ht="13.5" x14ac:dyDescent="0.15">
      <c r="B88" s="81"/>
      <c r="C88" s="86"/>
      <c r="D88" s="119" t="s">
        <v>29</v>
      </c>
      <c r="E88" s="85" t="s">
        <v>195</v>
      </c>
      <c r="F88" s="85"/>
      <c r="G88" s="85"/>
      <c r="H88" s="85"/>
      <c r="I88" s="85"/>
      <c r="J88" s="85"/>
      <c r="K88" s="85"/>
      <c r="L88" s="85"/>
      <c r="M88" s="85"/>
      <c r="N88" s="85"/>
      <c r="O88" s="85"/>
      <c r="P88" s="85"/>
      <c r="Q88" s="85"/>
      <c r="R88" s="85"/>
      <c r="AF88" s="83"/>
      <c r="AI88" s="90"/>
      <c r="AJ88" s="90"/>
      <c r="AK88" s="90"/>
      <c r="AL88" s="90"/>
      <c r="AM88" s="90"/>
      <c r="AN88" s="90"/>
      <c r="AO88" s="90"/>
      <c r="AP88" s="90"/>
      <c r="AQ88" s="90"/>
      <c r="AR88" s="90"/>
      <c r="AS88" s="90"/>
      <c r="AT88" s="90"/>
    </row>
    <row r="89" spans="2:57" ht="14.25" thickBot="1" x14ac:dyDescent="0.2">
      <c r="B89" s="93"/>
      <c r="C89" s="94"/>
      <c r="D89" s="95"/>
      <c r="E89" s="96"/>
      <c r="F89" s="96"/>
      <c r="G89" s="96"/>
      <c r="H89" s="96"/>
      <c r="I89" s="96"/>
      <c r="J89" s="96"/>
      <c r="K89" s="96"/>
      <c r="L89" s="96"/>
      <c r="M89" s="96"/>
      <c r="N89" s="96"/>
      <c r="O89" s="96"/>
      <c r="P89" s="96"/>
      <c r="Q89" s="96"/>
      <c r="R89" s="96"/>
      <c r="S89" s="97"/>
      <c r="T89" s="97"/>
      <c r="U89" s="97"/>
      <c r="V89" s="97"/>
      <c r="W89" s="97"/>
      <c r="X89" s="97"/>
      <c r="Y89" s="97"/>
      <c r="Z89" s="97"/>
      <c r="AA89" s="97"/>
      <c r="AB89" s="97"/>
      <c r="AC89" s="97"/>
      <c r="AD89" s="97"/>
      <c r="AE89" s="97"/>
      <c r="AF89" s="98"/>
    </row>
    <row r="90" spans="2:57" ht="24.75" customHeight="1" thickTop="1" thickBot="1" x14ac:dyDescent="0.2">
      <c r="B90" s="121" t="s">
        <v>29</v>
      </c>
      <c r="C90" s="99" t="s">
        <v>263</v>
      </c>
      <c r="D90" s="99"/>
      <c r="E90" s="99"/>
      <c r="F90" s="99"/>
      <c r="G90" s="99"/>
      <c r="H90" s="99"/>
      <c r="I90" s="99"/>
      <c r="J90" s="99"/>
      <c r="K90" s="99"/>
      <c r="L90" s="99"/>
      <c r="M90" s="100" t="s">
        <v>299</v>
      </c>
      <c r="N90" s="99"/>
      <c r="O90" s="99"/>
      <c r="P90" s="99"/>
      <c r="Q90" s="99"/>
      <c r="R90" s="99"/>
      <c r="S90" s="99"/>
      <c r="T90" s="99"/>
      <c r="U90" s="99"/>
      <c r="V90" s="99"/>
      <c r="W90" s="99"/>
      <c r="X90" s="99"/>
      <c r="Y90" s="99"/>
      <c r="Z90" s="101" t="s">
        <v>259</v>
      </c>
      <c r="AA90" s="99"/>
      <c r="AB90" s="99"/>
      <c r="AC90" s="99"/>
      <c r="AD90" s="99"/>
      <c r="AE90" s="99"/>
      <c r="AF90" s="102"/>
      <c r="AG90" s="35"/>
      <c r="AH90" s="13"/>
      <c r="AU90" s="74"/>
      <c r="AV90" s="74"/>
      <c r="AW90" s="74"/>
      <c r="AX90" s="74"/>
      <c r="AY90" s="74"/>
      <c r="AZ90" s="74"/>
      <c r="BA90" s="74"/>
      <c r="BB90" s="74"/>
      <c r="BC90" s="74"/>
      <c r="BD90" s="74"/>
      <c r="BE90" s="74"/>
    </row>
    <row r="91" spans="2:57" ht="10.5" customHeight="1" thickTop="1" x14ac:dyDescent="0.15">
      <c r="B91" s="103"/>
      <c r="C91" s="104"/>
      <c r="D91" s="104"/>
      <c r="E91" s="104"/>
      <c r="F91" s="104"/>
      <c r="G91" s="105"/>
      <c r="H91" s="105"/>
      <c r="I91" s="105"/>
      <c r="J91" s="105"/>
      <c r="K91" s="105"/>
      <c r="L91" s="105"/>
      <c r="M91" s="106"/>
      <c r="N91" s="105"/>
      <c r="O91" s="105"/>
      <c r="P91" s="105"/>
      <c r="Q91" s="105"/>
      <c r="R91" s="105"/>
      <c r="S91" s="105"/>
      <c r="T91" s="105"/>
      <c r="U91" s="105"/>
      <c r="V91" s="105"/>
      <c r="W91" s="105"/>
      <c r="X91" s="105"/>
      <c r="Y91" s="105"/>
      <c r="Z91" s="107"/>
      <c r="AA91" s="105"/>
      <c r="AB91" s="105"/>
      <c r="AC91" s="105"/>
      <c r="AD91" s="105"/>
      <c r="AE91" s="105"/>
      <c r="AF91" s="108"/>
      <c r="AG91" s="35"/>
      <c r="AH91" s="3"/>
      <c r="AI91" s="74"/>
      <c r="AJ91" s="74"/>
      <c r="AK91" s="74"/>
      <c r="AL91" s="74"/>
      <c r="AM91" s="74"/>
      <c r="AN91" s="74"/>
      <c r="AO91" s="74"/>
      <c r="AP91" s="74"/>
      <c r="AQ91" s="74"/>
      <c r="AR91" s="74"/>
      <c r="AS91" s="74"/>
      <c r="AT91" s="74"/>
    </row>
    <row r="92" spans="2:57" ht="13.5" x14ac:dyDescent="0.15">
      <c r="B92" s="62"/>
      <c r="C92" s="109" t="s">
        <v>211</v>
      </c>
      <c r="D92" s="109"/>
      <c r="E92" s="109"/>
      <c r="F92" s="109"/>
      <c r="G92"/>
      <c r="H92"/>
      <c r="I92"/>
      <c r="J92"/>
      <c r="K92"/>
      <c r="L92"/>
      <c r="M92"/>
      <c r="N92"/>
      <c r="O92"/>
      <c r="P92"/>
      <c r="Q92"/>
      <c r="AF92" s="64"/>
    </row>
    <row r="93" spans="2:57" ht="13.5" x14ac:dyDescent="0.15">
      <c r="B93" s="62"/>
      <c r="D93" s="119" t="s">
        <v>29</v>
      </c>
      <c r="E93" s="85" t="s">
        <v>188</v>
      </c>
      <c r="F93" s="85"/>
      <c r="G93" s="85"/>
      <c r="H93" s="85"/>
      <c r="I93" s="85"/>
      <c r="J93"/>
      <c r="K93"/>
      <c r="L93"/>
      <c r="M93"/>
      <c r="N93"/>
      <c r="O93"/>
      <c r="P93"/>
      <c r="Q93"/>
      <c r="AF93" s="64"/>
    </row>
    <row r="94" spans="2:57" ht="13.5" x14ac:dyDescent="0.15">
      <c r="B94" s="62"/>
      <c r="D94" s="86"/>
      <c r="E94" s="110" t="s">
        <v>239</v>
      </c>
      <c r="F94" s="110"/>
      <c r="G94" s="110"/>
      <c r="H94" s="110"/>
      <c r="I94" s="110"/>
      <c r="J94" s="110"/>
      <c r="K94" s="110"/>
      <c r="L94" s="110" t="s">
        <v>238</v>
      </c>
      <c r="M94" s="110"/>
      <c r="N94" s="110"/>
      <c r="O94" s="110"/>
      <c r="P94" s="110"/>
      <c r="Q94" s="110"/>
      <c r="R94" s="111"/>
      <c r="S94" s="111"/>
      <c r="T94" s="111"/>
      <c r="AF94" s="64"/>
    </row>
    <row r="95" spans="2:57" ht="13.5" x14ac:dyDescent="0.15">
      <c r="B95" s="62"/>
      <c r="D95" s="86"/>
      <c r="F95" s="120" t="s">
        <v>29</v>
      </c>
      <c r="G95" t="s">
        <v>196</v>
      </c>
      <c r="H95"/>
      <c r="I95"/>
      <c r="J95"/>
      <c r="K95"/>
      <c r="L95"/>
      <c r="M95"/>
      <c r="N95"/>
      <c r="O95"/>
      <c r="P95"/>
      <c r="Q95"/>
      <c r="AF95" s="64"/>
    </row>
    <row r="96" spans="2:57" ht="13.5" x14ac:dyDescent="0.15">
      <c r="B96" s="62"/>
      <c r="D96" s="86"/>
      <c r="F96" s="120" t="s">
        <v>29</v>
      </c>
      <c r="G96" t="s">
        <v>197</v>
      </c>
      <c r="H96"/>
      <c r="I96"/>
      <c r="J96"/>
      <c r="K96"/>
      <c r="L96"/>
      <c r="M96"/>
      <c r="N96"/>
      <c r="O96"/>
      <c r="P96"/>
      <c r="Q96"/>
      <c r="AF96" s="64"/>
    </row>
    <row r="97" spans="2:32" ht="13.5" x14ac:dyDescent="0.15">
      <c r="B97" s="62"/>
      <c r="D97" s="86"/>
      <c r="F97" s="120" t="s">
        <v>29</v>
      </c>
      <c r="G97" t="s">
        <v>198</v>
      </c>
      <c r="H97"/>
      <c r="I97"/>
      <c r="J97"/>
      <c r="K97"/>
      <c r="L97"/>
      <c r="M97"/>
      <c r="N97"/>
      <c r="O97"/>
      <c r="P97"/>
      <c r="Q97"/>
      <c r="AF97" s="64"/>
    </row>
    <row r="98" spans="2:32" ht="13.5" x14ac:dyDescent="0.15">
      <c r="B98" s="62"/>
      <c r="D98" s="86"/>
      <c r="F98" s="120" t="s">
        <v>29</v>
      </c>
      <c r="G98" t="s">
        <v>199</v>
      </c>
      <c r="H98"/>
      <c r="I98"/>
      <c r="J98"/>
      <c r="K98"/>
      <c r="L98"/>
      <c r="M98"/>
      <c r="N98"/>
      <c r="O98"/>
      <c r="P98"/>
      <c r="Q98"/>
      <c r="AF98" s="64"/>
    </row>
    <row r="99" spans="2:32" ht="13.5" x14ac:dyDescent="0.15">
      <c r="B99" s="62"/>
      <c r="D99" s="119" t="s">
        <v>29</v>
      </c>
      <c r="E99" s="85" t="s">
        <v>190</v>
      </c>
      <c r="F99" s="85"/>
      <c r="G99" s="85"/>
      <c r="H99" s="85"/>
      <c r="I99" s="85"/>
      <c r="J99"/>
      <c r="K99"/>
      <c r="L99"/>
      <c r="M99"/>
      <c r="N99"/>
      <c r="O99"/>
      <c r="P99"/>
      <c r="Q99"/>
      <c r="R99"/>
      <c r="AF99" s="64"/>
    </row>
    <row r="100" spans="2:32" ht="13.5" x14ac:dyDescent="0.15">
      <c r="B100" s="62"/>
      <c r="D100" s="86"/>
      <c r="E100" s="251" t="s">
        <v>235</v>
      </c>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1"/>
      <c r="AF100" s="253"/>
    </row>
    <row r="101" spans="2:32" ht="13.5" x14ac:dyDescent="0.15">
      <c r="B101" s="62"/>
      <c r="D101" s="86"/>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3"/>
    </row>
    <row r="102" spans="2:32" ht="13.5" x14ac:dyDescent="0.15">
      <c r="B102" s="62"/>
      <c r="D102" s="86"/>
      <c r="E102" s="254" t="s">
        <v>236</v>
      </c>
      <c r="F102" s="254"/>
      <c r="G102" s="120" t="s">
        <v>29</v>
      </c>
      <c r="H102" t="s">
        <v>200</v>
      </c>
      <c r="I102"/>
      <c r="J102"/>
      <c r="K102"/>
      <c r="L102"/>
      <c r="M102"/>
      <c r="N102"/>
      <c r="O102"/>
      <c r="P102"/>
      <c r="Q102"/>
      <c r="R102"/>
      <c r="AF102" s="64"/>
    </row>
    <row r="103" spans="2:32" ht="13.5" x14ac:dyDescent="0.15">
      <c r="B103" s="62"/>
      <c r="D103" s="86"/>
      <c r="H103" s="120" t="s">
        <v>29</v>
      </c>
      <c r="I103" t="s">
        <v>201</v>
      </c>
      <c r="J103"/>
      <c r="K103"/>
      <c r="L103"/>
      <c r="M103"/>
      <c r="N103"/>
      <c r="O103"/>
      <c r="P103"/>
      <c r="Q103"/>
      <c r="R103"/>
      <c r="AF103" s="64"/>
    </row>
    <row r="104" spans="2:32" ht="13.5" x14ac:dyDescent="0.15">
      <c r="B104" s="62"/>
      <c r="D104" s="86"/>
      <c r="H104" s="120" t="s">
        <v>29</v>
      </c>
      <c r="I104" t="s">
        <v>202</v>
      </c>
      <c r="J104"/>
      <c r="K104"/>
      <c r="L104"/>
      <c r="M104"/>
      <c r="N104"/>
      <c r="O104"/>
      <c r="P104"/>
      <c r="Q104"/>
      <c r="R104"/>
      <c r="AF104" s="64"/>
    </row>
    <row r="105" spans="2:32" ht="13.5" x14ac:dyDescent="0.15">
      <c r="B105" s="62"/>
      <c r="D105" s="86"/>
      <c r="H105" s="120" t="s">
        <v>29</v>
      </c>
      <c r="I105" t="s">
        <v>203</v>
      </c>
      <c r="J105"/>
      <c r="K105"/>
      <c r="L105"/>
      <c r="M105"/>
      <c r="N105"/>
      <c r="O105"/>
      <c r="P105"/>
      <c r="Q105"/>
      <c r="R105"/>
      <c r="AF105" s="64"/>
    </row>
    <row r="106" spans="2:32" ht="13.5" x14ac:dyDescent="0.15">
      <c r="B106" s="62"/>
      <c r="D106" s="86"/>
      <c r="H106" s="120" t="s">
        <v>29</v>
      </c>
      <c r="I106" t="s">
        <v>204</v>
      </c>
      <c r="J106"/>
      <c r="K106"/>
      <c r="L106"/>
      <c r="M106"/>
      <c r="N106"/>
      <c r="O106"/>
      <c r="P106"/>
      <c r="Q106"/>
      <c r="R106"/>
      <c r="AF106" s="64"/>
    </row>
    <row r="107" spans="2:32" ht="13.5" x14ac:dyDescent="0.15">
      <c r="B107" s="62"/>
      <c r="D107" s="86"/>
      <c r="E107" s="254" t="s">
        <v>237</v>
      </c>
      <c r="F107" s="254"/>
      <c r="G107" s="120" t="s">
        <v>29</v>
      </c>
      <c r="H107" t="s">
        <v>204</v>
      </c>
      <c r="I107"/>
      <c r="J107"/>
      <c r="K107"/>
      <c r="L107"/>
      <c r="M107"/>
      <c r="N107"/>
      <c r="O107"/>
      <c r="P107"/>
      <c r="Q107"/>
      <c r="R107"/>
      <c r="AF107" s="64"/>
    </row>
    <row r="108" spans="2:32" ht="13.5" x14ac:dyDescent="0.15">
      <c r="B108" s="62"/>
      <c r="C108" s="109" t="s">
        <v>212</v>
      </c>
      <c r="D108" s="109"/>
      <c r="E108" s="109"/>
      <c r="F108"/>
      <c r="G108"/>
      <c r="H108"/>
      <c r="I108"/>
      <c r="J108"/>
      <c r="K108"/>
      <c r="L108"/>
      <c r="M108"/>
      <c r="N108"/>
      <c r="O108"/>
      <c r="P108"/>
      <c r="Q108"/>
      <c r="AF108" s="64"/>
    </row>
    <row r="109" spans="2:32" ht="13.5" x14ac:dyDescent="0.15">
      <c r="B109" s="62"/>
      <c r="D109" s="119" t="s">
        <v>29</v>
      </c>
      <c r="E109" s="129" t="s">
        <v>207</v>
      </c>
      <c r="F109" s="85"/>
      <c r="G109" s="85"/>
      <c r="H109" s="85"/>
      <c r="I109" s="85"/>
      <c r="J109"/>
      <c r="K109"/>
      <c r="L109"/>
      <c r="M109"/>
      <c r="N109"/>
      <c r="O109"/>
      <c r="P109"/>
      <c r="Q109"/>
      <c r="AF109" s="64"/>
    </row>
    <row r="110" spans="2:32" ht="13.5" x14ac:dyDescent="0.15">
      <c r="B110" s="62"/>
      <c r="E110" s="120" t="s">
        <v>29</v>
      </c>
      <c r="F110" t="s">
        <v>357</v>
      </c>
      <c r="O110"/>
      <c r="P110"/>
      <c r="Q110"/>
      <c r="AF110" s="64"/>
    </row>
    <row r="111" spans="2:32" ht="13.5" x14ac:dyDescent="0.15">
      <c r="B111" s="62"/>
      <c r="D111" s="86"/>
      <c r="E111" s="120" t="s">
        <v>29</v>
      </c>
      <c r="F111" t="s">
        <v>241</v>
      </c>
      <c r="G111"/>
      <c r="H111"/>
      <c r="I111"/>
      <c r="J111"/>
      <c r="K111"/>
      <c r="L111"/>
      <c r="O111" t="s">
        <v>242</v>
      </c>
      <c r="P111"/>
      <c r="Q111"/>
      <c r="AF111" s="64"/>
    </row>
    <row r="112" spans="2:32" ht="13.5" x14ac:dyDescent="0.15">
      <c r="B112" s="62"/>
      <c r="D112" s="86"/>
      <c r="E112" s="120" t="s">
        <v>29</v>
      </c>
      <c r="F112" t="s">
        <v>226</v>
      </c>
      <c r="G112"/>
      <c r="H112"/>
      <c r="I112"/>
      <c r="J112"/>
      <c r="K112"/>
      <c r="L112"/>
      <c r="M112"/>
      <c r="N112"/>
      <c r="O112" t="s">
        <v>244</v>
      </c>
      <c r="P112"/>
      <c r="Q112"/>
      <c r="AF112" s="64"/>
    </row>
    <row r="113" spans="2:46" ht="13.5" x14ac:dyDescent="0.15">
      <c r="B113" s="62"/>
      <c r="D113" s="86"/>
      <c r="E113" s="120" t="s">
        <v>29</v>
      </c>
      <c r="F113" t="s">
        <v>227</v>
      </c>
      <c r="G113"/>
      <c r="H113"/>
      <c r="I113"/>
      <c r="J113"/>
      <c r="K113"/>
      <c r="L113"/>
      <c r="M113"/>
      <c r="N113"/>
      <c r="O113"/>
      <c r="P113"/>
      <c r="Q113"/>
      <c r="AF113" s="64"/>
    </row>
    <row r="114" spans="2:46" ht="13.5" x14ac:dyDescent="0.15">
      <c r="B114" s="62"/>
      <c r="D114" s="119" t="s">
        <v>29</v>
      </c>
      <c r="E114" s="85" t="s">
        <v>240</v>
      </c>
      <c r="F114" s="85"/>
      <c r="G114" s="85"/>
      <c r="H114" s="85"/>
      <c r="I114" s="85"/>
      <c r="J114" s="85"/>
      <c r="K114" s="85"/>
      <c r="L114" s="85"/>
      <c r="M114" s="85" t="s">
        <v>238</v>
      </c>
      <c r="N114" s="85"/>
      <c r="O114" s="85"/>
      <c r="P114" s="85"/>
      <c r="Q114" s="85"/>
      <c r="R114" s="85"/>
      <c r="S114" s="112"/>
      <c r="T114" s="112"/>
      <c r="U114" s="112"/>
      <c r="AF114" s="64"/>
    </row>
    <row r="115" spans="2:46" ht="13.5" x14ac:dyDescent="0.15">
      <c r="B115" s="62"/>
      <c r="D115" s="86"/>
      <c r="E115" s="120" t="s">
        <v>29</v>
      </c>
      <c r="F115" t="s">
        <v>241</v>
      </c>
      <c r="G115"/>
      <c r="H115"/>
      <c r="I115"/>
      <c r="J115"/>
      <c r="K115"/>
      <c r="L115"/>
      <c r="M115" t="s">
        <v>243</v>
      </c>
      <c r="N115"/>
      <c r="O115"/>
      <c r="P115"/>
      <c r="Q115"/>
      <c r="AF115" s="64"/>
    </row>
    <row r="116" spans="2:46" ht="13.5" x14ac:dyDescent="0.15">
      <c r="B116" s="62"/>
      <c r="D116" s="86"/>
      <c r="E116" s="120" t="s">
        <v>29</v>
      </c>
      <c r="F116" t="s">
        <v>208</v>
      </c>
      <c r="G116"/>
      <c r="H116"/>
      <c r="I116"/>
      <c r="J116"/>
      <c r="K116"/>
      <c r="L116"/>
      <c r="M116"/>
      <c r="N116"/>
      <c r="O116"/>
      <c r="P116"/>
      <c r="Q116"/>
      <c r="AF116" s="64"/>
    </row>
    <row r="117" spans="2:46" ht="13.5" x14ac:dyDescent="0.15">
      <c r="B117" s="62"/>
      <c r="C117" s="109" t="s">
        <v>213</v>
      </c>
      <c r="D117" s="109"/>
      <c r="E117" s="109"/>
      <c r="F117"/>
      <c r="G117"/>
      <c r="H117"/>
      <c r="I117"/>
      <c r="J117"/>
      <c r="K117"/>
      <c r="L117"/>
      <c r="M117"/>
      <c r="N117"/>
      <c r="O117"/>
      <c r="P117"/>
      <c r="Q117"/>
      <c r="AF117" s="64"/>
    </row>
    <row r="118" spans="2:46" ht="13.5" x14ac:dyDescent="0.15">
      <c r="B118" s="62"/>
      <c r="C118" s="86"/>
      <c r="D118" s="119" t="s">
        <v>29</v>
      </c>
      <c r="E118" s="85" t="s">
        <v>231</v>
      </c>
      <c r="F118" s="85"/>
      <c r="G118" s="85"/>
      <c r="H118" s="85"/>
      <c r="I118" s="85"/>
      <c r="J118" s="85"/>
      <c r="K118" s="85"/>
      <c r="L118" s="85"/>
      <c r="M118" s="85"/>
      <c r="N118" s="85"/>
      <c r="O118" s="85"/>
      <c r="P118" t="s">
        <v>248</v>
      </c>
      <c r="Q118"/>
      <c r="AF118" s="64"/>
    </row>
    <row r="119" spans="2:46" ht="13.5" x14ac:dyDescent="0.15">
      <c r="B119" s="62"/>
      <c r="C119" s="86"/>
      <c r="D119" s="119" t="s">
        <v>29</v>
      </c>
      <c r="E119" s="85" t="s">
        <v>233</v>
      </c>
      <c r="F119" s="85"/>
      <c r="G119" s="85"/>
      <c r="H119" s="85"/>
      <c r="I119" s="85"/>
      <c r="J119" s="85"/>
      <c r="K119" s="85"/>
      <c r="L119" s="85"/>
      <c r="M119" s="85"/>
      <c r="N119" s="85"/>
      <c r="O119" s="85"/>
      <c r="P119" t="s">
        <v>246</v>
      </c>
      <c r="Q119"/>
      <c r="AF119" s="64"/>
    </row>
    <row r="120" spans="2:46" ht="13.5" x14ac:dyDescent="0.15">
      <c r="B120" s="62"/>
      <c r="C120" s="86"/>
      <c r="D120" s="119" t="s">
        <v>29</v>
      </c>
      <c r="E120" s="85" t="s">
        <v>194</v>
      </c>
      <c r="F120" s="85"/>
      <c r="G120" s="85"/>
      <c r="H120" s="85"/>
      <c r="I120" s="85"/>
      <c r="J120" s="85"/>
      <c r="K120" s="85"/>
      <c r="L120" s="85"/>
      <c r="M120" s="85"/>
      <c r="N120" s="85"/>
      <c r="O120" s="85"/>
      <c r="P120" t="s">
        <v>247</v>
      </c>
      <c r="Q120"/>
      <c r="AF120" s="64"/>
    </row>
    <row r="121" spans="2:46" ht="13.5" x14ac:dyDescent="0.15">
      <c r="B121" s="62"/>
      <c r="C121" s="86"/>
      <c r="E121" t="s">
        <v>205</v>
      </c>
      <c r="F121"/>
      <c r="G121"/>
      <c r="H121"/>
      <c r="I121"/>
      <c r="J121"/>
      <c r="K121"/>
      <c r="L121"/>
      <c r="M121"/>
      <c r="N121"/>
      <c r="O121"/>
      <c r="P121"/>
      <c r="Q121"/>
      <c r="AF121" s="64"/>
    </row>
    <row r="122" spans="2:46" ht="13.5" x14ac:dyDescent="0.15">
      <c r="B122" s="62"/>
      <c r="C122" s="86"/>
      <c r="E122" t="s">
        <v>206</v>
      </c>
      <c r="F122"/>
      <c r="G122"/>
      <c r="H122"/>
      <c r="I122"/>
      <c r="J122"/>
      <c r="K122"/>
      <c r="L122"/>
      <c r="M122"/>
      <c r="N122"/>
      <c r="O122"/>
      <c r="P122"/>
      <c r="Q122"/>
      <c r="AF122" s="64"/>
    </row>
    <row r="123" spans="2:46" ht="13.5" x14ac:dyDescent="0.15">
      <c r="B123" s="62"/>
      <c r="C123" s="86"/>
      <c r="E123" t="s">
        <v>245</v>
      </c>
      <c r="F123"/>
      <c r="G123"/>
      <c r="H123"/>
      <c r="I123"/>
      <c r="J123"/>
      <c r="K123"/>
      <c r="L123"/>
      <c r="M123"/>
      <c r="N123"/>
      <c r="O123"/>
      <c r="P123"/>
      <c r="Q123"/>
      <c r="AF123" s="64"/>
    </row>
    <row r="124" spans="2:46" ht="13.5" x14ac:dyDescent="0.15">
      <c r="B124" s="62"/>
      <c r="C124" s="109" t="s">
        <v>214</v>
      </c>
      <c r="D124" s="109"/>
      <c r="E124" s="109"/>
      <c r="F124"/>
      <c r="G124"/>
      <c r="H124"/>
      <c r="I124"/>
      <c r="J124"/>
      <c r="K124"/>
      <c r="L124"/>
      <c r="M124"/>
      <c r="N124"/>
      <c r="O124"/>
      <c r="P124"/>
      <c r="Q124"/>
      <c r="AF124" s="64"/>
    </row>
    <row r="125" spans="2:46" ht="13.5" x14ac:dyDescent="0.15">
      <c r="B125" s="62"/>
      <c r="C125" s="86"/>
      <c r="D125" s="119" t="s">
        <v>29</v>
      </c>
      <c r="E125" s="85" t="s">
        <v>355</v>
      </c>
      <c r="F125" s="85"/>
      <c r="G125" s="85"/>
      <c r="H125" s="85"/>
      <c r="I125" s="85"/>
      <c r="J125" s="85"/>
      <c r="K125" s="85"/>
      <c r="L125" s="85"/>
      <c r="M125" s="85"/>
      <c r="N125" s="85"/>
      <c r="O125" s="85"/>
      <c r="P125" s="85"/>
      <c r="Q125" s="85"/>
      <c r="R125" s="112"/>
      <c r="S125" s="112"/>
      <c r="AF125" s="64"/>
    </row>
    <row r="126" spans="2:46" ht="7.5" customHeight="1" x14ac:dyDescent="0.15">
      <c r="B126" s="113"/>
      <c r="C126" s="114"/>
      <c r="D126" s="114"/>
      <c r="E126" s="114"/>
      <c r="F126" s="114"/>
      <c r="G126" s="115"/>
      <c r="H126" s="115"/>
      <c r="I126" s="115"/>
      <c r="J126" s="115"/>
      <c r="K126" s="115"/>
      <c r="L126" s="115"/>
      <c r="M126" s="116"/>
      <c r="N126" s="115"/>
      <c r="O126" s="115"/>
      <c r="P126" s="115"/>
      <c r="Q126" s="115"/>
      <c r="R126" s="115"/>
      <c r="S126" s="115"/>
      <c r="T126" s="115"/>
      <c r="U126" s="115"/>
      <c r="V126" s="115"/>
      <c r="W126" s="115"/>
      <c r="X126" s="115"/>
      <c r="Y126" s="115"/>
      <c r="Z126" s="117"/>
      <c r="AA126" s="115"/>
      <c r="AB126" s="115"/>
      <c r="AC126" s="115"/>
      <c r="AD126" s="115"/>
      <c r="AE126" s="115"/>
      <c r="AF126" s="118"/>
      <c r="AG126" s="35"/>
      <c r="AH126" s="3"/>
      <c r="AI126" s="74"/>
      <c r="AJ126" s="74"/>
      <c r="AK126" s="74"/>
      <c r="AL126" s="74"/>
      <c r="AM126" s="74"/>
      <c r="AN126" s="74"/>
      <c r="AO126" s="74"/>
      <c r="AP126" s="74"/>
      <c r="AQ126" s="74"/>
      <c r="AR126" s="74"/>
      <c r="AS126" s="74"/>
      <c r="AT126" s="74"/>
    </row>
  </sheetData>
  <sheetProtection algorithmName="SHA-512" hashValue="+ia+tthDQlLtyApk6jGEwOeQg5dnXbtI8tQBE2L4dfsg43EdTci55LuABmf2BYHwRf0t/JAzC1yuuHgw06p3gw==" saltValue="ZyG8gfbD5mRbkwIbPkiTBA==" spinCount="100000" sheet="1" objects="1" scenarios="1"/>
  <dataConsolidate/>
  <mergeCells count="316">
    <mergeCell ref="B1:AF1"/>
    <mergeCell ref="L4:Y4"/>
    <mergeCell ref="Z4:AA4"/>
    <mergeCell ref="AB4:AF4"/>
    <mergeCell ref="B5:G5"/>
    <mergeCell ref="H5:K5"/>
    <mergeCell ref="L5:W5"/>
    <mergeCell ref="X5:Y5"/>
    <mergeCell ref="Z5:AA5"/>
    <mergeCell ref="L3:Y3"/>
    <mergeCell ref="Z2:AF2"/>
    <mergeCell ref="L2:Y2"/>
    <mergeCell ref="AB5:AC5"/>
    <mergeCell ref="AD5:AF5"/>
    <mergeCell ref="B6:C6"/>
    <mergeCell ref="H6:K6"/>
    <mergeCell ref="L6:W6"/>
    <mergeCell ref="X6:Y6"/>
    <mergeCell ref="Z6:AA6"/>
    <mergeCell ref="AB6:AC6"/>
    <mergeCell ref="AE6:AF6"/>
    <mergeCell ref="AI6:AK6"/>
    <mergeCell ref="B7:C7"/>
    <mergeCell ref="H7:K7"/>
    <mergeCell ref="L7:W7"/>
    <mergeCell ref="X7:Y7"/>
    <mergeCell ref="Z7:AA7"/>
    <mergeCell ref="AB7:AC7"/>
    <mergeCell ref="AE7:AF7"/>
    <mergeCell ref="AI7:AK7"/>
    <mergeCell ref="AE8:AF8"/>
    <mergeCell ref="B9:C10"/>
    <mergeCell ref="D9:G9"/>
    <mergeCell ref="H9:K9"/>
    <mergeCell ref="L9:W9"/>
    <mergeCell ref="X9:Y9"/>
    <mergeCell ref="Z9:AA9"/>
    <mergeCell ref="AB9:AC9"/>
    <mergeCell ref="AE9:AF9"/>
    <mergeCell ref="B8:C8"/>
    <mergeCell ref="H8:K8"/>
    <mergeCell ref="L8:W8"/>
    <mergeCell ref="X8:Y8"/>
    <mergeCell ref="Z8:AA8"/>
    <mergeCell ref="AB8:AC8"/>
    <mergeCell ref="D11:G11"/>
    <mergeCell ref="H11:K11"/>
    <mergeCell ref="L11:W11"/>
    <mergeCell ref="X11:Y11"/>
    <mergeCell ref="Z11:AA11"/>
    <mergeCell ref="AI9:AO11"/>
    <mergeCell ref="AP9:AU9"/>
    <mergeCell ref="AV9:BC9"/>
    <mergeCell ref="D10:G10"/>
    <mergeCell ref="H10:K10"/>
    <mergeCell ref="L10:W10"/>
    <mergeCell ref="X10:Y10"/>
    <mergeCell ref="Z10:AA10"/>
    <mergeCell ref="AB10:AC10"/>
    <mergeCell ref="AE10:AF10"/>
    <mergeCell ref="AB11:AC11"/>
    <mergeCell ref="AE11:AF11"/>
    <mergeCell ref="AP11:AQ11"/>
    <mergeCell ref="AR11:AS11"/>
    <mergeCell ref="AV11:AX11"/>
    <mergeCell ref="AY11:BA11"/>
    <mergeCell ref="AP10:AS10"/>
    <mergeCell ref="AT10:AU11"/>
    <mergeCell ref="AV10:BA10"/>
    <mergeCell ref="BB12:BC13"/>
    <mergeCell ref="B13:F13"/>
    <mergeCell ref="L13:AA13"/>
    <mergeCell ref="AB13:AC13"/>
    <mergeCell ref="AD13:AF13"/>
    <mergeCell ref="AL13:AO13"/>
    <mergeCell ref="AP13:AU13"/>
    <mergeCell ref="AV13:BA13"/>
    <mergeCell ref="AE12:AF12"/>
    <mergeCell ref="AI12:AK13"/>
    <mergeCell ref="AL12:AO12"/>
    <mergeCell ref="AP12:AS12"/>
    <mergeCell ref="AT12:AU12"/>
    <mergeCell ref="AV12:BA12"/>
    <mergeCell ref="D12:G12"/>
    <mergeCell ref="H12:K12"/>
    <mergeCell ref="L12:W12"/>
    <mergeCell ref="X12:Y12"/>
    <mergeCell ref="Z12:AA12"/>
    <mergeCell ref="AB12:AC12"/>
    <mergeCell ref="BB10:BC11"/>
    <mergeCell ref="B11:C12"/>
    <mergeCell ref="BB14:BC14"/>
    <mergeCell ref="G15:K15"/>
    <mergeCell ref="L15:M15"/>
    <mergeCell ref="N15:AA15"/>
    <mergeCell ref="AB15:AC15"/>
    <mergeCell ref="AE15:AF15"/>
    <mergeCell ref="AI15:AK16"/>
    <mergeCell ref="AL15:AO15"/>
    <mergeCell ref="AP15:AQ15"/>
    <mergeCell ref="AR15:AS15"/>
    <mergeCell ref="AE14:AF14"/>
    <mergeCell ref="AI14:AK14"/>
    <mergeCell ref="AL14:AO14"/>
    <mergeCell ref="AP14:AQ14"/>
    <mergeCell ref="AR14:AS14"/>
    <mergeCell ref="AT14:AU14"/>
    <mergeCell ref="G14:K14"/>
    <mergeCell ref="L14:M14"/>
    <mergeCell ref="N14:AA14"/>
    <mergeCell ref="AB14:AC14"/>
    <mergeCell ref="AT15:AU15"/>
    <mergeCell ref="AV15:BA15"/>
    <mergeCell ref="BB15:BC15"/>
    <mergeCell ref="AR16:AS16"/>
    <mergeCell ref="C16:F17"/>
    <mergeCell ref="G16:K16"/>
    <mergeCell ref="L16:M16"/>
    <mergeCell ref="N16:AA16"/>
    <mergeCell ref="AB16:AC16"/>
    <mergeCell ref="AE16:AF16"/>
    <mergeCell ref="AL16:AO16"/>
    <mergeCell ref="C14:F15"/>
    <mergeCell ref="AP16:AQ16"/>
    <mergeCell ref="I24:K24"/>
    <mergeCell ref="M24:P24"/>
    <mergeCell ref="S24:AF24"/>
    <mergeCell ref="AT16:AU16"/>
    <mergeCell ref="AV16:BA16"/>
    <mergeCell ref="BB16:BC16"/>
    <mergeCell ref="G17:K17"/>
    <mergeCell ref="L17:M17"/>
    <mergeCell ref="N17:AA17"/>
    <mergeCell ref="AB17:AC17"/>
    <mergeCell ref="AE17:AF17"/>
    <mergeCell ref="BB17:BC17"/>
    <mergeCell ref="AI17:AO17"/>
    <mergeCell ref="AP17:AQ17"/>
    <mergeCell ref="AR17:AS17"/>
    <mergeCell ref="AT17:AU17"/>
    <mergeCell ref="AV17:AX17"/>
    <mergeCell ref="AY17:BA17"/>
    <mergeCell ref="AV20:BC20"/>
    <mergeCell ref="L21:O22"/>
    <mergeCell ref="Q21:Z21"/>
    <mergeCell ref="AB21:AF21"/>
    <mergeCell ref="AI21:AK22"/>
    <mergeCell ref="AL21:AO21"/>
    <mergeCell ref="B25:K25"/>
    <mergeCell ref="L25:O25"/>
    <mergeCell ref="P25:Q25"/>
    <mergeCell ref="S25:X25"/>
    <mergeCell ref="Y25:Z25"/>
    <mergeCell ref="AA25:AB25"/>
    <mergeCell ref="AB22:AF22"/>
    <mergeCell ref="AL22:AO22"/>
    <mergeCell ref="B14:B17"/>
    <mergeCell ref="C19:D22"/>
    <mergeCell ref="E19:K19"/>
    <mergeCell ref="L19:N19"/>
    <mergeCell ref="O19:P19"/>
    <mergeCell ref="Q19:AA19"/>
    <mergeCell ref="AB19:AC19"/>
    <mergeCell ref="AE19:AF19"/>
    <mergeCell ref="AL19:AO19"/>
    <mergeCell ref="E20:K22"/>
    <mergeCell ref="L20:N20"/>
    <mergeCell ref="O20:P20"/>
    <mergeCell ref="Q20:AA20"/>
    <mergeCell ref="AB20:AC20"/>
    <mergeCell ref="AE20:AF20"/>
    <mergeCell ref="AI20:AK20"/>
    <mergeCell ref="O18:P18"/>
    <mergeCell ref="Q18:AA18"/>
    <mergeCell ref="AB18:AC18"/>
    <mergeCell ref="AE18:AF18"/>
    <mergeCell ref="AP21:AU21"/>
    <mergeCell ref="AV21:BC21"/>
    <mergeCell ref="Q22:Z22"/>
    <mergeCell ref="AP18:AU18"/>
    <mergeCell ref="AV18:BC18"/>
    <mergeCell ref="AP19:AU19"/>
    <mergeCell ref="AV19:BC19"/>
    <mergeCell ref="AL20:AO20"/>
    <mergeCell ref="AP22:AU22"/>
    <mergeCell ref="AV22:BC22"/>
    <mergeCell ref="AP20:AU20"/>
    <mergeCell ref="AI18:AK19"/>
    <mergeCell ref="AL18:AO18"/>
    <mergeCell ref="C23:H24"/>
    <mergeCell ref="I23:K23"/>
    <mergeCell ref="M23:P23"/>
    <mergeCell ref="S23:AF23"/>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28:O28"/>
    <mergeCell ref="P28:AA28"/>
    <mergeCell ref="AB28:AF28"/>
    <mergeCell ref="B18:B24"/>
    <mergeCell ref="C18:K18"/>
    <mergeCell ref="L18:N18"/>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E46:H46"/>
    <mergeCell ref="I46:Q46"/>
    <mergeCell ref="S46:V46"/>
    <mergeCell ref="X46:AA46"/>
    <mergeCell ref="AB46:AF46"/>
    <mergeCell ref="B43:F43"/>
    <mergeCell ref="G43:L43"/>
    <mergeCell ref="N43:Q43"/>
    <mergeCell ref="R43:AA43"/>
    <mergeCell ref="AB43:AF43"/>
    <mergeCell ref="B44:F44"/>
    <mergeCell ref="G44:L44"/>
    <mergeCell ref="N44:Q44"/>
    <mergeCell ref="R44:AA44"/>
    <mergeCell ref="AB44:AF44"/>
    <mergeCell ref="E76:AF77"/>
    <mergeCell ref="AG76:AG77"/>
    <mergeCell ref="E100:AF101"/>
    <mergeCell ref="E102:F102"/>
    <mergeCell ref="E107:F107"/>
    <mergeCell ref="B50:N50"/>
    <mergeCell ref="D56:AF59"/>
    <mergeCell ref="E66:AF67"/>
    <mergeCell ref="E68:F68"/>
    <mergeCell ref="E74:F74"/>
    <mergeCell ref="I3:K3"/>
    <mergeCell ref="I4:K4"/>
    <mergeCell ref="Z3:AA3"/>
    <mergeCell ref="AB3:AF3"/>
    <mergeCell ref="B2:H3"/>
    <mergeCell ref="B4:H4"/>
    <mergeCell ref="B49:D49"/>
    <mergeCell ref="F49:H49"/>
    <mergeCell ref="J49:L49"/>
    <mergeCell ref="N49:P49"/>
    <mergeCell ref="R49:T49"/>
    <mergeCell ref="E47:H47"/>
    <mergeCell ref="I47:Q47"/>
    <mergeCell ref="S47:V47"/>
    <mergeCell ref="AB47:AF47"/>
    <mergeCell ref="E48:H48"/>
    <mergeCell ref="I48:Q48"/>
    <mergeCell ref="S48:V48"/>
    <mergeCell ref="AB48:AF48"/>
    <mergeCell ref="B45:F45"/>
    <mergeCell ref="G45:Q45"/>
    <mergeCell ref="R45:AA45"/>
    <mergeCell ref="AB45:AF45"/>
    <mergeCell ref="B46:D48"/>
  </mergeCells>
  <phoneticPr fontId="3"/>
  <conditionalFormatting sqref="B14:AF17 L35:T35 G38:AF39 G42:AF42 G44:AF45 R46:AF48 B60:AF89">
    <cfRule type="expression" dxfId="7" priority="10">
      <formula>$AB$4="誘導基準"</formula>
    </cfRule>
  </conditionalFormatting>
  <conditionalFormatting sqref="B14:AF17 P33:AF33 G34:AF34 L35:AF35 G38:AF45 I46:AF47 R48:AF48 B90:AF126">
    <cfRule type="expression" dxfId="6" priority="11">
      <formula>$AB$4="仕様基準"</formula>
    </cfRule>
  </conditionalFormatting>
  <dataValidations count="16">
    <dataValidation type="list" showInputMessage="1" sqref="N14:AA16" xr:uid="{B5287975-E759-4316-9364-404C042E8CBA}">
      <formula1>"　,個別の自己適合宣言書を添付"</formula1>
    </dataValidation>
    <dataValidation type="list" allowBlank="1" showInputMessage="1" showErrorMessage="1" sqref="G29:O29 G32:O32" xr:uid="{4EB4CBEA-88F9-4D19-9367-699EBFC1B871}">
      <formula1>"　,ダクト式セントラル空調機"</formula1>
    </dataValidation>
    <dataValidation type="list" showInputMessage="1" sqref="P30:AA31 P27:AA28" xr:uid="{926BF691-0BC2-42C4-B0AE-36F9BE09DBBC}">
      <formula1>"　,施主支給（入居後に設置）"</formula1>
    </dataValidation>
    <dataValidation type="list" allowBlank="1" showInputMessage="1" sqref="L14:M14" xr:uid="{0340EEBF-EEA5-4046-AC28-C9B698910804}">
      <formula1>"　,LIXIL,YKK,三協アルミ,その他"</formula1>
    </dataValidation>
    <dataValidation type="list" allowBlank="1" showInputMessage="1" sqref="L15:M17" xr:uid="{D888A9CE-A428-4BAD-A550-4833F758D9B8}">
      <formula1>"　,LIXIL,YKK,三協アルミ"</formula1>
    </dataValidation>
    <dataValidation type="list" showInputMessage="1" sqref="O18:P20" xr:uid="{B474181A-5C79-470D-AA7C-06805118C481}">
      <formula1>"　,LIXIL,YKK,三協アルミ"</formula1>
    </dataValidation>
    <dataValidation type="list" allowBlank="1" showInputMessage="1" sqref="AB46:AF48" xr:uid="{28DDEF0F-D5B2-4B79-B9B8-38A6E0F9AEBC}">
      <formula1>"　,平面図に記載,照明プラン図"</formula1>
    </dataValidation>
    <dataValidation type="list" allowBlank="1" showInputMessage="1" showErrorMessage="1" sqref="B60 B90" xr:uid="{172399E7-5581-48E4-B2F6-9CD9BBE0DD6E}">
      <formula1>"□,■"</formula1>
    </dataValidation>
    <dataValidation type="list" showInputMessage="1" sqref="Q18:Q19" xr:uid="{E4A07597-5066-4809-AC7D-8AD5114DD471}">
      <formula1>"　,個別の仕様書（自己適合宣言書による）を添付"</formula1>
    </dataValidation>
    <dataValidation type="list" allowBlank="1" showInputMessage="1" showErrorMessage="1" sqref="Z4:AA4" xr:uid="{BC108DEF-FD7B-46E3-B026-F81DE8BC5CB8}">
      <formula1>"４地域,５地域,６地域"</formula1>
    </dataValidation>
    <dataValidation type="list" allowBlank="1" showInputMessage="1" showErrorMessage="1" sqref="AH46:AH48" xr:uid="{859AF77E-A2BE-4C9E-97C8-0B79C9C05808}">
      <formula1>"施主支給"</formula1>
    </dataValidation>
    <dataValidation type="list" allowBlank="1" sqref="R44:AA44" xr:uid="{40451632-7744-4F37-A5CB-0BC0C537E99F}">
      <formula1>"　,太陽光パネル設置計画書を添付"</formula1>
    </dataValidation>
    <dataValidation type="list" showInputMessage="1" showErrorMessage="1" sqref="P21:P22 AA21:AA22 L23:L24 M38:M42 M44 R46:R48 W46" xr:uid="{BBD5C881-DBCD-4602-A340-90A403C05426}">
      <formula1>"■,□"</formula1>
    </dataValidation>
    <dataValidation type="list" showInputMessage="1" showErrorMessage="1" sqref="D63 D65 G68 G72:G74 D75 D79:D82 D84:D86 D88 D93 F95:F98 D99 G102 H103:H106 G107 D125 E110:E113 D114 E115:E116 D118:D120 D109" xr:uid="{7A376EF4-C6A5-4209-95C5-6FC2529B5132}">
      <formula1>"□,■"</formula1>
    </dataValidation>
    <dataValidation type="list" allowBlank="1" showInputMessage="1" showErrorMessage="1" sqref="AB40:AF40" xr:uid="{D2ACFCA9-6A19-4D81-AB18-C31C1BF0A497}">
      <formula1>"　,自己適合宣言書による"</formula1>
    </dataValidation>
    <dataValidation type="list" allowBlank="1" showInputMessage="1" showErrorMessage="1" sqref="B51 E49 I49 M49 Q49" xr:uid="{73D1F317-DC6E-4127-BFC9-FEF8D2F6D071}">
      <formula1>"■,□"</formula1>
    </dataValidation>
  </dataValidations>
  <printOptions horizontalCentered="1"/>
  <pageMargins left="0.59055118110236227" right="0.23622047244094491" top="0.39370078740157483" bottom="0.31496062992125984" header="0.31496062992125984" footer="0.23622047244094491"/>
  <pageSetup paperSize="9" scale="79"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D4E3793A-71B9-4A6C-9989-2A0B7D8149A4}">
          <x14:formula1>
            <xm:f>OFFSET(リスト!$S$24,0,MATCH($AB$4,リスト!$T$23:$V$23,0),COUNTA(OFFSET(リスト!$S$24,0,MATCH($AB$4,リスト!$T$23:$V$23,0),20,1)),1)</xm:f>
          </x14:formula1>
          <xm:sqref>I48:Q48</xm:sqref>
        </x14:dataValidation>
        <x14:dataValidation type="list" allowBlank="1" showInputMessage="1" showErrorMessage="1" xr:uid="{9E568904-163E-46A2-97D2-7CC1E72DE0C9}">
          <x14:formula1>
            <xm:f>OFFSET(リスト!$S$4,0,MATCH($AB$4,リスト!$T$3:$V$3,0),COUNTA(OFFSET(リスト!$S$4,0,MATCH($AB$4,リスト!$T$3:$V$3,0),20,1)),1)</xm:f>
          </x14:formula1>
          <xm:sqref>I46:Q47</xm:sqref>
        </x14:dataValidation>
        <x14:dataValidation type="list" allowBlank="1" showInputMessage="1" showErrorMessage="1" xr:uid="{21E35168-B45E-4092-9440-FD5778B0274D}">
          <x14:formula1>
            <xm:f>OFFSET(リスト!$N$84,0,MATCH($AB$4,リスト!$O$83:$Q$83,0),COUNTA(OFFSET(リスト!$N$84,0,MATCH($AB$4,リスト!$O$83:$Q$83,0),20,1)),1)</xm:f>
          </x14:formula1>
          <xm:sqref>G40:L41</xm:sqref>
        </x14:dataValidation>
        <x14:dataValidation type="list" allowBlank="1" showInputMessage="1" showErrorMessage="1" xr:uid="{72B85B9C-D40B-4047-8D8B-E0084BD35249}">
          <x14:formula1>
            <xm:f>OFFSET(リスト!$N$64,0,MATCH($AB$4,リスト!$O$63:$Q$63,0),COUNTA(OFFSET(リスト!$N$64,0,MATCH($AB$4,リスト!$O$63:$Q$63,0),20,1)),1)</xm:f>
          </x14:formula1>
          <xm:sqref>G38:L39 G42:L42</xm:sqref>
        </x14:dataValidation>
        <x14:dataValidation type="list" allowBlank="1" showInputMessage="1" showErrorMessage="1" xr:uid="{0A20C51D-E4F4-42FB-A3F1-3F6F39B64CBA}">
          <x14:formula1>
            <xm:f>OFFSET(リスト!$N$44,0,MATCH($AB$4,リスト!$O$43:$Q$43,0),COUNTA(OFFSET(リスト!$N$44,0,MATCH($AB$4,リスト!$O$43:$Q$43,0),20,1)),1)</xm:f>
          </x14:formula1>
          <xm:sqref>W35:AF35</xm:sqref>
        </x14:dataValidation>
        <x14:dataValidation type="list" allowBlank="1" showInputMessage="1" showErrorMessage="1" xr:uid="{9BFAE1E7-A6C4-42CA-A9FF-2842952BA1E5}">
          <x14:formula1>
            <xm:f>OFFSET(リスト!$N$4,0,MATCH($AB$4,リスト!$O$3:$Q$3,0),COUNTA(OFFSET(リスト!$N$4,0,MATCH($AB$4,リスト!$O$3:$Q$3,0),20,1)),1)</xm:f>
          </x14:formula1>
          <xm:sqref>G35:K35</xm:sqref>
        </x14:dataValidation>
        <x14:dataValidation type="list" allowBlank="1" showInputMessage="1" showErrorMessage="1" xr:uid="{4B918850-9744-48F3-A5A4-AF6705A9DDF1}">
          <x14:formula1>
            <xm:f>OFFSET(リスト!$I$24,0,MATCH($AB$4,リスト!$J$23:$L$23,0),COUNTA(OFFSET(リスト!$I$24,0,MATCH($AB$4,リスト!$J$23:$L$23,0),20,1)),1)</xm:f>
          </x14:formula1>
          <xm:sqref>G30:O31</xm:sqref>
        </x14:dataValidation>
        <x14:dataValidation type="list" allowBlank="1" showInputMessage="1" showErrorMessage="1" xr:uid="{BD959D8E-0D36-484C-A656-625E3FF1F32C}">
          <x14:formula1>
            <xm:f>OFFSET(リスト!$I$4,0,MATCH($AB$4,リスト!$J$3:$L$3,0),COUNTA(OFFSET(リスト!$I$4,0,MATCH($AB$4,リスト!$J$3:$L$3,0),20,1)),1)</xm:f>
          </x14:formula1>
          <xm:sqref>G27:O28</xm:sqref>
        </x14:dataValidation>
        <x14:dataValidation type="list" allowBlank="1" showInputMessage="1" showErrorMessage="1" xr:uid="{563D59E1-B472-44EB-B56F-EF277FDE6F7E}">
          <x14:formula1>
            <xm:f>OFFSET(リスト!$N$24,0,MATCH($AB$4,リスト!$O$23:$Q$23,0),COUNTA(OFFSET(リスト!$N$24,0,MATCH($AB$4,リスト!$O$23:$Q$23,0),20,1)),1)</xm:f>
          </x14:formula1>
          <xm:sqref>P35:T35</xm:sqref>
        </x14:dataValidation>
        <x14:dataValidation type="list" allowBlank="1" showInputMessage="1" showErrorMessage="1" xr:uid="{FB57432A-E873-4468-9898-6612AE52DA45}">
          <x14:formula1>
            <xm:f>OFFSET(リスト!$S$44,0,MATCH($AB$4,リスト!$T$43:$V$43,0),COUNTA(OFFSET(リスト!$S$44,0,MATCH($AB$4,リスト!$T$43:$V$43,0),20,1)),1)</xm:f>
          </x14:formula1>
          <xm:sqref>G44:L44</xm:sqref>
        </x14:dataValidation>
        <x14:dataValidation type="list" allowBlank="1" showInputMessage="1" showErrorMessage="1" xr:uid="{87ACA74F-B61F-46A7-A553-18A7C7EB706B}">
          <x14:formula1>
            <xm:f>OFFSET(リスト!$N$104,0, MATCH($AB$4,リスト!$O$103:$Q$103,0),COUNTA(OFFSET(リスト!$N$104,0,MATCH($AB$4,リスト!$O$103:$Q$103,0),20,1)),1)</xm:f>
          </x14:formula1>
          <xm:sqref>G43:L43</xm:sqref>
        </x14:dataValidation>
        <x14:dataValidation type="list" allowBlank="1" xr:uid="{19E05E1A-A7F4-4A1B-B857-65A837A07C08}">
          <x14:formula1>
            <xm:f>リスト!$B$61:$B$63</xm:f>
          </x14:formula1>
          <xm:sqref>AB27:AF28 AB30:AF31</xm:sqref>
        </x14:dataValidation>
        <x14:dataValidation type="list" allowBlank="1" xr:uid="{CF0C1C62-BF5A-427E-9791-DBFF8D9BF4FD}">
          <x14:formula1>
            <xm:f>リスト!$B$53:$B$58</xm:f>
          </x14:formula1>
          <xm:sqref>N17:AA17</xm:sqref>
        </x14:dataValidation>
        <x14:dataValidation type="list" allowBlank="1" showInputMessage="1" xr:uid="{A494E006-8877-49B5-9B64-07025FDB69F1}">
          <x14:formula1>
            <xm:f>リスト!$B$53:$B$58</xm:f>
          </x14:formula1>
          <xm:sqref>Q20:AA20</xm:sqref>
        </x14:dataValidation>
        <x14:dataValidation type="list" allowBlank="1" showInputMessage="1" showErrorMessage="1" xr:uid="{A8873D3E-7E20-44F5-A15E-85FAF0AD9A33}">
          <x14:formula1>
            <xm:f>リスト!$F$5:$F$8</xm:f>
          </x14:formula1>
          <xm:sqref>H11:K12</xm:sqref>
        </x14:dataValidation>
        <x14:dataValidation type="list" allowBlank="1" showInputMessage="1" showErrorMessage="1" xr:uid="{B34A6C17-8E28-4D91-89A3-896DD2004EB6}">
          <x14:formula1>
            <xm:f>リスト!$D$5:$D$9</xm:f>
          </x14:formula1>
          <xm:sqref>H6:K10</xm:sqref>
        </x14:dataValidation>
        <x14:dataValidation type="list" allowBlank="1" showInputMessage="1" showErrorMessage="1" xr:uid="{0CAF4D57-C254-48A2-9223-B3719D8FCB78}">
          <x14:formula1>
            <xm:f>OFFSET(リスト!$N$124,0,MATCH($AB$4,リスト!$O$123:$Q$123,0),COUNTA(OFFSET(リスト!$N$124,0,MATCH($AB$4,リスト!$O$123:$Q$123,0),20,1)),1)</xm:f>
          </x14:formula1>
          <xm:sqref>G36:Q37</xm:sqref>
        </x14:dataValidation>
        <x14:dataValidation type="list" allowBlank="1" showInputMessage="1" showErrorMessage="1" xr:uid="{90B0D044-57D5-43A9-BFA8-3890E5A22C8E}">
          <x14:formula1>
            <xm:f>OFFSET(リスト!$I$44,0,MATCH($AB$4,リスト!$J$43:$L$43,0),COUNTA(OFFSET(リスト!$I$44,0,MATCH($AB$4,リスト!$J$43:$L$43,0),20)),1)</xm:f>
          </x14:formula1>
          <xm:sqref>G34:O34</xm:sqref>
        </x14:dataValidation>
        <x14:dataValidation type="list" allowBlank="1" showInputMessage="1" showErrorMessage="1" xr:uid="{3C7FCCF8-634D-42DE-908F-D0E6DBAA1ED3}">
          <x14:formula1>
            <xm:f>OFFSET(リスト!$I$64,0,MATCH($AB$4,リスト!$J$63:$L$63,0),COUNTA(OFFSET(リスト!$I$64,0,MATCH($AB$4,リスト!$J$63:$L$63,0),20)),1)</xm:f>
          </x14:formula1>
          <xm:sqref>G33:O33</xm:sqref>
        </x14:dataValidation>
        <x14:dataValidation type="list" allowBlank="1" showInputMessage="1" xr:uid="{58C1147D-A3A6-406A-BECE-CDA926EA67C7}">
          <x14:formula1>
            <xm:f>リスト!$B$5:$B$7</xm:f>
          </x14:formula1>
          <xm:sqref>AB4:AF4</xm:sqref>
        </x14:dataValidation>
        <x14:dataValidation type="list" allowBlank="1" showInputMessage="1" showErrorMessage="1" xr:uid="{F773C6FA-9F15-4E71-8E0E-ED05D22754DC}">
          <x14:formula1>
            <xm:f>OFFSET(リスト!$S$84,0,MATCH($AB$4,リスト!$T$83:$V$83,0),COUNTA(OFFSET(リスト!$S$84,0,MATCH($AB$4,リスト!$T$83:$V$83,0),20,1)),1)</xm:f>
          </x14:formula1>
          <xm:sqref>G45</xm:sqref>
        </x14:dataValidation>
        <x14:dataValidation type="list" allowBlank="1" showInputMessage="1" showErrorMessage="1" xr:uid="{B1443602-CF42-4988-9FF6-62FCC9308AF1}">
          <x14:formula1>
            <xm:f>リスト!$V$64:$V$66</xm:f>
          </x14:formula1>
          <xm:sqref>N44:Q44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5F393-A3C1-41FE-8AC5-20ACEEAD9BA0}">
  <sheetPr>
    <tabColor theme="9" tint="0.79998168889431442"/>
    <pageSetUpPr fitToPage="1"/>
  </sheetPr>
  <dimension ref="B1:BJ126"/>
  <sheetViews>
    <sheetView view="pageBreakPreview" zoomScale="85" zoomScaleNormal="85" zoomScaleSheetLayoutView="85" workbookViewId="0">
      <selection activeCell="AB28" sqref="AB28:AF28"/>
    </sheetView>
  </sheetViews>
  <sheetFormatPr defaultColWidth="3.625" defaultRowHeight="21" customHeight="1" x14ac:dyDescent="0.15"/>
  <cols>
    <col min="1" max="1" width="3.625" style="13"/>
    <col min="2" max="2" width="4.5" style="46" customWidth="1"/>
    <col min="3" max="11" width="3.75" style="13" customWidth="1"/>
    <col min="12" max="12" width="4" style="13" customWidth="1"/>
    <col min="1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62" ht="21" customHeight="1" x14ac:dyDescent="0.15">
      <c r="B1" s="579" t="s">
        <v>175</v>
      </c>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11"/>
    </row>
    <row r="2" spans="2:62" ht="8.25" customHeight="1" x14ac:dyDescent="0.15">
      <c r="B2" s="246" t="s">
        <v>362</v>
      </c>
      <c r="C2" s="246"/>
      <c r="D2" s="246"/>
      <c r="E2" s="246"/>
      <c r="F2" s="246"/>
      <c r="G2" s="246"/>
      <c r="H2" s="246"/>
      <c r="I2" s="235"/>
      <c r="J2" s="235"/>
      <c r="K2" s="236"/>
      <c r="L2" s="597"/>
      <c r="M2" s="597"/>
      <c r="N2" s="597"/>
      <c r="O2" s="597"/>
      <c r="P2" s="597"/>
      <c r="Q2" s="597"/>
      <c r="R2" s="597"/>
      <c r="S2" s="597"/>
      <c r="T2" s="597"/>
      <c r="U2" s="597"/>
      <c r="V2" s="597"/>
      <c r="W2" s="597"/>
      <c r="X2" s="597"/>
      <c r="Y2" s="597"/>
      <c r="Z2" s="596"/>
      <c r="AA2" s="596"/>
      <c r="AB2" s="596"/>
      <c r="AC2" s="596"/>
      <c r="AD2" s="596"/>
      <c r="AE2" s="596"/>
      <c r="AF2" s="596"/>
    </row>
    <row r="3" spans="2:62" ht="24.75" customHeight="1" thickBot="1" x14ac:dyDescent="0.2">
      <c r="B3" s="246"/>
      <c r="C3" s="246"/>
      <c r="D3" s="246"/>
      <c r="E3" s="246"/>
      <c r="F3" s="246"/>
      <c r="G3" s="246"/>
      <c r="H3" s="246"/>
      <c r="I3" s="239" t="s">
        <v>363</v>
      </c>
      <c r="J3" s="240"/>
      <c r="K3" s="240"/>
      <c r="L3" s="595"/>
      <c r="M3" s="595"/>
      <c r="N3" s="595"/>
      <c r="O3" s="595"/>
      <c r="P3" s="595"/>
      <c r="Q3" s="595"/>
      <c r="R3" s="595"/>
      <c r="S3" s="595"/>
      <c r="T3" s="595"/>
      <c r="U3" s="595"/>
      <c r="V3" s="595"/>
      <c r="W3" s="595"/>
      <c r="X3" s="595"/>
      <c r="Y3" s="595"/>
      <c r="Z3" s="243" t="s">
        <v>365</v>
      </c>
      <c r="AA3" s="243"/>
      <c r="AB3" s="244"/>
      <c r="AC3" s="244"/>
      <c r="AD3" s="244"/>
      <c r="AE3" s="244"/>
      <c r="AF3" s="245"/>
      <c r="AH3" s="14" t="s">
        <v>354</v>
      </c>
    </row>
    <row r="4" spans="2:62" ht="29.25" customHeight="1" thickBot="1" x14ac:dyDescent="0.2">
      <c r="B4" s="600" t="s">
        <v>361</v>
      </c>
      <c r="C4" s="600"/>
      <c r="D4" s="600"/>
      <c r="E4" s="600"/>
      <c r="F4" s="600"/>
      <c r="G4" s="600"/>
      <c r="H4" s="601"/>
      <c r="I4" s="602" t="s">
        <v>364</v>
      </c>
      <c r="J4" s="603"/>
      <c r="K4" s="603"/>
      <c r="L4" s="580"/>
      <c r="M4" s="580"/>
      <c r="N4" s="580"/>
      <c r="O4" s="580"/>
      <c r="P4" s="580"/>
      <c r="Q4" s="580"/>
      <c r="R4" s="580"/>
      <c r="S4" s="580"/>
      <c r="T4" s="580"/>
      <c r="U4" s="580"/>
      <c r="V4" s="580"/>
      <c r="W4" s="580"/>
      <c r="X4" s="580"/>
      <c r="Y4" s="581"/>
      <c r="Z4" s="582" t="s">
        <v>301</v>
      </c>
      <c r="AA4" s="583"/>
      <c r="AB4" s="584" t="s">
        <v>171</v>
      </c>
      <c r="AC4" s="584"/>
      <c r="AD4" s="584"/>
      <c r="AE4" s="584"/>
      <c r="AF4" s="585"/>
      <c r="AH4" s="14" t="s">
        <v>321</v>
      </c>
      <c r="BA4" s="234"/>
      <c r="BB4" s="234"/>
      <c r="BC4" s="234"/>
      <c r="BD4" s="234"/>
      <c r="BE4" s="234"/>
      <c r="BF4" s="234"/>
      <c r="BG4" s="234"/>
      <c r="BH4" s="234"/>
      <c r="BI4" s="234"/>
      <c r="BJ4" s="234"/>
    </row>
    <row r="5" spans="2:62" ht="22.5" customHeight="1" thickBot="1" x14ac:dyDescent="0.2">
      <c r="B5" s="586" t="s">
        <v>150</v>
      </c>
      <c r="C5" s="587"/>
      <c r="D5" s="587"/>
      <c r="E5" s="587"/>
      <c r="F5" s="587"/>
      <c r="G5" s="588"/>
      <c r="H5" s="589" t="s">
        <v>66</v>
      </c>
      <c r="I5" s="386"/>
      <c r="J5" s="386"/>
      <c r="K5" s="386"/>
      <c r="L5" s="590" t="s">
        <v>52</v>
      </c>
      <c r="M5" s="591"/>
      <c r="N5" s="591"/>
      <c r="O5" s="591"/>
      <c r="P5" s="591"/>
      <c r="Q5" s="591"/>
      <c r="R5" s="591"/>
      <c r="S5" s="591"/>
      <c r="T5" s="591"/>
      <c r="U5" s="591"/>
      <c r="V5" s="591"/>
      <c r="W5" s="591"/>
      <c r="X5" s="592" t="s">
        <v>166</v>
      </c>
      <c r="Y5" s="593"/>
      <c r="Z5" s="593" t="s">
        <v>168</v>
      </c>
      <c r="AA5" s="594"/>
      <c r="AB5" s="598" t="s">
        <v>167</v>
      </c>
      <c r="AC5" s="599"/>
      <c r="AD5" s="388" t="s">
        <v>21</v>
      </c>
      <c r="AE5" s="389"/>
      <c r="AF5" s="510"/>
      <c r="AH5" s="15" t="s">
        <v>161</v>
      </c>
      <c r="AI5" s="127" t="s">
        <v>31</v>
      </c>
      <c r="AJ5" s="128" t="s">
        <v>346</v>
      </c>
      <c r="BA5" s="234"/>
      <c r="BB5" s="234"/>
      <c r="BC5" s="234"/>
      <c r="BD5" s="234"/>
      <c r="BE5" s="234"/>
      <c r="BF5" s="234"/>
      <c r="BG5" s="234"/>
      <c r="BH5" s="234"/>
      <c r="BI5" s="234"/>
      <c r="BJ5" s="234"/>
    </row>
    <row r="6" spans="2:62" ht="22.5" customHeight="1" thickBot="1" x14ac:dyDescent="0.2">
      <c r="B6" s="560" t="s">
        <v>146</v>
      </c>
      <c r="C6" s="561"/>
      <c r="D6" s="17"/>
      <c r="E6" s="17"/>
      <c r="F6" s="17"/>
      <c r="G6" s="17"/>
      <c r="H6" s="525" t="s">
        <v>158</v>
      </c>
      <c r="I6" s="526"/>
      <c r="J6" s="526"/>
      <c r="K6" s="527"/>
      <c r="L6" s="528" t="s">
        <v>141</v>
      </c>
      <c r="M6" s="529"/>
      <c r="N6" s="529"/>
      <c r="O6" s="529"/>
      <c r="P6" s="529"/>
      <c r="Q6" s="529"/>
      <c r="R6" s="529"/>
      <c r="S6" s="529"/>
      <c r="T6" s="529"/>
      <c r="U6" s="529"/>
      <c r="V6" s="529"/>
      <c r="W6" s="529"/>
      <c r="X6" s="530">
        <v>3.5999999999999997E-2</v>
      </c>
      <c r="Y6" s="530"/>
      <c r="Z6" s="530">
        <v>170</v>
      </c>
      <c r="AA6" s="531"/>
      <c r="AB6" s="547">
        <f>ROUNDDOWN(Z6/X6/1000,1)</f>
        <v>4.7</v>
      </c>
      <c r="AC6" s="547"/>
      <c r="AD6" s="18" t="s">
        <v>162</v>
      </c>
      <c r="AE6" s="401">
        <f>IF(H6="","",INDEX(リスト!C13:F15,MATCH('見本（仕様基準）'!AB4,リスト!B13:B15,0),MATCH('見本（仕様基準）'!H6,リスト!C12:F12,0)))</f>
        <v>4.5999999999999996</v>
      </c>
      <c r="AF6" s="402"/>
      <c r="AH6" s="19" t="str">
        <f>IF(ASC(AB6)-ASC(AE6)&gt;=0,"➜ OK","➜ NG")</f>
        <v>➜ OK</v>
      </c>
      <c r="AI6" s="564" t="s">
        <v>57</v>
      </c>
      <c r="AJ6" s="565"/>
      <c r="AK6" s="566"/>
      <c r="AL6" s="35" t="s">
        <v>283</v>
      </c>
      <c r="AM6" s="33"/>
      <c r="BA6" s="234"/>
      <c r="BB6" s="234"/>
      <c r="BC6" s="234"/>
      <c r="BD6" s="234"/>
      <c r="BE6" s="234"/>
      <c r="BF6" s="234"/>
      <c r="BG6" s="234"/>
      <c r="BH6" s="234"/>
      <c r="BI6" s="234"/>
      <c r="BJ6" s="234"/>
    </row>
    <row r="7" spans="2:62" ht="22.5" customHeight="1" thickBot="1" x14ac:dyDescent="0.2">
      <c r="B7" s="567" t="s">
        <v>145</v>
      </c>
      <c r="C7" s="568"/>
      <c r="D7" s="20"/>
      <c r="E7" s="20"/>
      <c r="F7" s="20"/>
      <c r="G7" s="20"/>
      <c r="H7" s="525" t="s">
        <v>158</v>
      </c>
      <c r="I7" s="526"/>
      <c r="J7" s="526"/>
      <c r="K7" s="527"/>
      <c r="L7" s="569" t="s">
        <v>142</v>
      </c>
      <c r="M7" s="570"/>
      <c r="N7" s="570"/>
      <c r="O7" s="570"/>
      <c r="P7" s="570"/>
      <c r="Q7" s="570"/>
      <c r="R7" s="570"/>
      <c r="S7" s="570"/>
      <c r="T7" s="570"/>
      <c r="U7" s="570"/>
      <c r="V7" s="570"/>
      <c r="W7" s="570"/>
      <c r="X7" s="571">
        <v>3.7999999999999999E-2</v>
      </c>
      <c r="Y7" s="571"/>
      <c r="Z7" s="571">
        <v>155</v>
      </c>
      <c r="AA7" s="572"/>
      <c r="AB7" s="573">
        <f t="shared" ref="AB7:AB8" si="0">ROUNDDOWN(Z7/X7/1000,1)</f>
        <v>4</v>
      </c>
      <c r="AC7" s="573"/>
      <c r="AD7" s="21" t="s">
        <v>162</v>
      </c>
      <c r="AE7" s="574">
        <f>IF(H7="","",INDEX(リスト!C18:F20,MATCH('見本（仕様基準）'!AB4,リスト!B18:B20,0),MATCH('見本（仕様基準）'!H7,リスト!C17:F17,0)))</f>
        <v>4</v>
      </c>
      <c r="AF7" s="575"/>
      <c r="AH7" s="19" t="str">
        <f t="shared" ref="AH7:AH12" si="1">IF(ASC(AB7)-ASC(AE7)&gt;=0,"➜ OK","➜ NG")</f>
        <v>➜ OK</v>
      </c>
      <c r="AI7" s="576" t="s">
        <v>58</v>
      </c>
      <c r="AJ7" s="577"/>
      <c r="AK7" s="578"/>
      <c r="AL7" s="35" t="s">
        <v>285</v>
      </c>
      <c r="BE7" s="16"/>
    </row>
    <row r="8" spans="2:62" ht="22.5" customHeight="1" thickBot="1" x14ac:dyDescent="0.2">
      <c r="B8" s="560" t="s">
        <v>149</v>
      </c>
      <c r="C8" s="561"/>
      <c r="D8" s="17"/>
      <c r="E8" s="17"/>
      <c r="F8" s="17"/>
      <c r="G8" s="17"/>
      <c r="H8" s="525" t="s">
        <v>158</v>
      </c>
      <c r="I8" s="526"/>
      <c r="J8" s="526"/>
      <c r="K8" s="527"/>
      <c r="L8" s="562" t="s">
        <v>320</v>
      </c>
      <c r="M8" s="563"/>
      <c r="N8" s="563"/>
      <c r="O8" s="563"/>
      <c r="P8" s="563"/>
      <c r="Q8" s="563"/>
      <c r="R8" s="563"/>
      <c r="S8" s="563"/>
      <c r="T8" s="563"/>
      <c r="U8" s="563"/>
      <c r="V8" s="563"/>
      <c r="W8" s="563"/>
      <c r="X8" s="530">
        <v>3.5999999999999997E-2</v>
      </c>
      <c r="Y8" s="530"/>
      <c r="Z8" s="530">
        <v>85</v>
      </c>
      <c r="AA8" s="531"/>
      <c r="AB8" s="547">
        <f t="shared" si="0"/>
        <v>2.2999999999999998</v>
      </c>
      <c r="AC8" s="547"/>
      <c r="AD8" s="22" t="s">
        <v>162</v>
      </c>
      <c r="AE8" s="401">
        <f>IF(H8="","",INDEX(リスト!C23:F25,MATCH('見本（仕様基準）'!AB4,リスト!B23:B25,0),MATCH('見本（仕様基準）'!H8,リスト!C22:F22,0)))</f>
        <v>2.2000000000000002</v>
      </c>
      <c r="AF8" s="402"/>
      <c r="AH8" s="19" t="str">
        <f t="shared" si="1"/>
        <v>➜ OK</v>
      </c>
      <c r="BE8" s="16"/>
    </row>
    <row r="9" spans="2:62" ht="22.5" customHeight="1" x14ac:dyDescent="0.15">
      <c r="B9" s="292" t="s">
        <v>148</v>
      </c>
      <c r="C9" s="293"/>
      <c r="D9" s="396" t="s">
        <v>20</v>
      </c>
      <c r="E9" s="264"/>
      <c r="F9" s="264"/>
      <c r="G9" s="397"/>
      <c r="H9" s="525" t="s">
        <v>158</v>
      </c>
      <c r="I9" s="526"/>
      <c r="J9" s="526"/>
      <c r="K9" s="527"/>
      <c r="L9" s="528" t="s">
        <v>294</v>
      </c>
      <c r="M9" s="529"/>
      <c r="N9" s="529"/>
      <c r="O9" s="529"/>
      <c r="P9" s="529"/>
      <c r="Q9" s="529"/>
      <c r="R9" s="529"/>
      <c r="S9" s="529"/>
      <c r="T9" s="529"/>
      <c r="U9" s="529"/>
      <c r="V9" s="529"/>
      <c r="W9" s="529"/>
      <c r="X9" s="530">
        <v>0.02</v>
      </c>
      <c r="Y9" s="530"/>
      <c r="Z9" s="530">
        <v>45</v>
      </c>
      <c r="AA9" s="531"/>
      <c r="AB9" s="547">
        <f>ROUNDDOWN(Z9/X9/1000,1)</f>
        <v>2.2000000000000002</v>
      </c>
      <c r="AC9" s="547"/>
      <c r="AD9" s="18" t="s">
        <v>162</v>
      </c>
      <c r="AE9" s="401">
        <f>IF(H9="","",INDEX(リスト!C33:F35,MATCH('見本（仕様基準）'!AB4,リスト!B33:B35,0),MATCH('見本（仕様基準）'!H9,リスト!C32:F32,0)))</f>
        <v>2.2000000000000002</v>
      </c>
      <c r="AF9" s="402"/>
      <c r="AH9" s="19" t="str">
        <f t="shared" si="1"/>
        <v>➜ OK</v>
      </c>
      <c r="AI9" s="532" t="s">
        <v>282</v>
      </c>
      <c r="AJ9" s="533"/>
      <c r="AK9" s="533"/>
      <c r="AL9" s="533"/>
      <c r="AM9" s="533"/>
      <c r="AN9" s="533"/>
      <c r="AO9" s="534"/>
      <c r="AP9" s="541" t="s">
        <v>14</v>
      </c>
      <c r="AQ9" s="542"/>
      <c r="AR9" s="542"/>
      <c r="AS9" s="542"/>
      <c r="AT9" s="542"/>
      <c r="AU9" s="543"/>
      <c r="AV9" s="544" t="s">
        <v>15</v>
      </c>
      <c r="AW9" s="545"/>
      <c r="AX9" s="545"/>
      <c r="AY9" s="545"/>
      <c r="AZ9" s="545"/>
      <c r="BA9" s="545"/>
      <c r="BB9" s="545"/>
      <c r="BC9" s="546"/>
      <c r="BE9" s="16"/>
    </row>
    <row r="10" spans="2:62" ht="22.5" customHeight="1" x14ac:dyDescent="0.15">
      <c r="B10" s="292"/>
      <c r="C10" s="293"/>
      <c r="D10" s="396" t="s">
        <v>19</v>
      </c>
      <c r="E10" s="264"/>
      <c r="F10" s="264"/>
      <c r="G10" s="397"/>
      <c r="H10" s="525" t="s">
        <v>158</v>
      </c>
      <c r="I10" s="526"/>
      <c r="J10" s="526"/>
      <c r="K10" s="527"/>
      <c r="L10" s="528" t="s">
        <v>303</v>
      </c>
      <c r="M10" s="529"/>
      <c r="N10" s="529"/>
      <c r="O10" s="529"/>
      <c r="P10" s="529"/>
      <c r="Q10" s="529"/>
      <c r="R10" s="529"/>
      <c r="S10" s="529"/>
      <c r="T10" s="529"/>
      <c r="U10" s="529"/>
      <c r="V10" s="529"/>
      <c r="W10" s="529"/>
      <c r="X10" s="530">
        <v>2.8000000000000001E-2</v>
      </c>
      <c r="Y10" s="530"/>
      <c r="Z10" s="530">
        <v>100</v>
      </c>
      <c r="AA10" s="531"/>
      <c r="AB10" s="547">
        <f>ROUNDDOWN(Z10/X10/1000,1)</f>
        <v>3.5</v>
      </c>
      <c r="AC10" s="547"/>
      <c r="AD10" s="18" t="s">
        <v>162</v>
      </c>
      <c r="AE10" s="401">
        <f>IF(H10="","",INDEX(リスト!C28:F30,MATCH('見本（仕様基準）'!AB4,リスト!B28:B30,0),MATCH('見本（仕様基準）'!H10,リスト!C27:F27,0)))</f>
        <v>3.3</v>
      </c>
      <c r="AF10" s="402"/>
      <c r="AH10" s="19" t="str">
        <f t="shared" si="1"/>
        <v>➜ OK</v>
      </c>
      <c r="AI10" s="535"/>
      <c r="AJ10" s="536"/>
      <c r="AK10" s="536"/>
      <c r="AL10" s="536"/>
      <c r="AM10" s="536"/>
      <c r="AN10" s="536"/>
      <c r="AO10" s="537"/>
      <c r="AP10" s="548" t="s">
        <v>8</v>
      </c>
      <c r="AQ10" s="555"/>
      <c r="AR10" s="555"/>
      <c r="AS10" s="549"/>
      <c r="AT10" s="556" t="s">
        <v>18</v>
      </c>
      <c r="AU10" s="557"/>
      <c r="AV10" s="551" t="s">
        <v>8</v>
      </c>
      <c r="AW10" s="552"/>
      <c r="AX10" s="552"/>
      <c r="AY10" s="552"/>
      <c r="AZ10" s="552"/>
      <c r="BA10" s="553"/>
      <c r="BB10" s="492" t="s">
        <v>18</v>
      </c>
      <c r="BC10" s="493"/>
      <c r="BE10" s="16"/>
    </row>
    <row r="11" spans="2:62" ht="22.5" customHeight="1" x14ac:dyDescent="0.15">
      <c r="B11" s="292" t="s">
        <v>147</v>
      </c>
      <c r="C11" s="293"/>
      <c r="D11" s="396" t="s">
        <v>20</v>
      </c>
      <c r="E11" s="264"/>
      <c r="F11" s="264"/>
      <c r="G11" s="397"/>
      <c r="H11" s="525" t="s">
        <v>138</v>
      </c>
      <c r="I11" s="526"/>
      <c r="J11" s="526"/>
      <c r="K11" s="527"/>
      <c r="L11" s="528" t="s">
        <v>302</v>
      </c>
      <c r="M11" s="529"/>
      <c r="N11" s="529"/>
      <c r="O11" s="529"/>
      <c r="P11" s="529"/>
      <c r="Q11" s="529"/>
      <c r="R11" s="529"/>
      <c r="S11" s="529"/>
      <c r="T11" s="529"/>
      <c r="U11" s="529"/>
      <c r="V11" s="529"/>
      <c r="W11" s="529"/>
      <c r="X11" s="530">
        <v>2.8000000000000001E-2</v>
      </c>
      <c r="Y11" s="530"/>
      <c r="Z11" s="530">
        <v>20</v>
      </c>
      <c r="AA11" s="531"/>
      <c r="AB11" s="547">
        <f>ROUNDDOWN(Z11/X11/1000,1)</f>
        <v>0.7</v>
      </c>
      <c r="AC11" s="547"/>
      <c r="AD11" s="18" t="s">
        <v>162</v>
      </c>
      <c r="AE11" s="401">
        <f>IF(H11="","",INDEX(リスト!C43:E45,MATCH('見本（仕様基準）'!AB4,リスト!B43:B45,0),MATCH('見本（仕様基準）'!H11,リスト!C42:E42,0)))</f>
        <v>0.5</v>
      </c>
      <c r="AF11" s="402"/>
      <c r="AH11" s="19" t="str">
        <f t="shared" si="1"/>
        <v>➜ OK</v>
      </c>
      <c r="AI11" s="538"/>
      <c r="AJ11" s="539"/>
      <c r="AK11" s="539"/>
      <c r="AL11" s="539"/>
      <c r="AM11" s="539"/>
      <c r="AN11" s="539"/>
      <c r="AO11" s="540"/>
      <c r="AP11" s="548" t="s">
        <v>17</v>
      </c>
      <c r="AQ11" s="549"/>
      <c r="AR11" s="550" t="s">
        <v>16</v>
      </c>
      <c r="AS11" s="549"/>
      <c r="AT11" s="558"/>
      <c r="AU11" s="559"/>
      <c r="AV11" s="551" t="s">
        <v>9</v>
      </c>
      <c r="AW11" s="552"/>
      <c r="AX11" s="553"/>
      <c r="AY11" s="554" t="s">
        <v>16</v>
      </c>
      <c r="AZ11" s="552"/>
      <c r="BA11" s="553"/>
      <c r="BB11" s="494"/>
      <c r="BC11" s="495"/>
      <c r="BE11" s="16"/>
    </row>
    <row r="12" spans="2:62" ht="22.5" customHeight="1" thickBot="1" x14ac:dyDescent="0.2">
      <c r="B12" s="496"/>
      <c r="C12" s="497"/>
      <c r="D12" s="516" t="s">
        <v>19</v>
      </c>
      <c r="E12" s="274"/>
      <c r="F12" s="274"/>
      <c r="G12" s="428"/>
      <c r="H12" s="517" t="s">
        <v>138</v>
      </c>
      <c r="I12" s="518"/>
      <c r="J12" s="518"/>
      <c r="K12" s="519"/>
      <c r="L12" s="520" t="s">
        <v>302</v>
      </c>
      <c r="M12" s="521"/>
      <c r="N12" s="521"/>
      <c r="O12" s="521"/>
      <c r="P12" s="521"/>
      <c r="Q12" s="521"/>
      <c r="R12" s="521"/>
      <c r="S12" s="521"/>
      <c r="T12" s="521"/>
      <c r="U12" s="521"/>
      <c r="V12" s="521"/>
      <c r="W12" s="521"/>
      <c r="X12" s="522">
        <v>2.8000000000000001E-2</v>
      </c>
      <c r="Y12" s="522"/>
      <c r="Z12" s="522">
        <v>50</v>
      </c>
      <c r="AA12" s="523"/>
      <c r="AB12" s="524">
        <f>ROUNDDOWN(Z12/X12/1000,1)</f>
        <v>1.7</v>
      </c>
      <c r="AC12" s="524"/>
      <c r="AD12" s="26" t="s">
        <v>162</v>
      </c>
      <c r="AE12" s="512">
        <f>IF(H12="","",INDEX(リスト!C38:E40,MATCH('見本（仕様基準）'!AB4,リスト!B38:B40,0),MATCH('見本（仕様基準）'!H12,リスト!C37:E37,0)))</f>
        <v>1.7</v>
      </c>
      <c r="AF12" s="513"/>
      <c r="AH12" s="19" t="str">
        <f t="shared" si="1"/>
        <v>➜ OK</v>
      </c>
      <c r="AI12" s="481" t="s">
        <v>13</v>
      </c>
      <c r="AJ12" s="475"/>
      <c r="AK12" s="482"/>
      <c r="AL12" s="396" t="s">
        <v>6</v>
      </c>
      <c r="AM12" s="264"/>
      <c r="AN12" s="264"/>
      <c r="AO12" s="511"/>
      <c r="AP12" s="403">
        <v>4.5999999999999996</v>
      </c>
      <c r="AQ12" s="404"/>
      <c r="AR12" s="404"/>
      <c r="AS12" s="498"/>
      <c r="AT12" s="488">
        <v>4</v>
      </c>
      <c r="AU12" s="405"/>
      <c r="AV12" s="403">
        <v>5.7</v>
      </c>
      <c r="AW12" s="404"/>
      <c r="AX12" s="404"/>
      <c r="AY12" s="404"/>
      <c r="AZ12" s="404"/>
      <c r="BA12" s="498"/>
      <c r="BB12" s="501">
        <v>4.8</v>
      </c>
      <c r="BC12" s="502"/>
      <c r="BE12" s="16"/>
    </row>
    <row r="13" spans="2:62" ht="22.5" customHeight="1" x14ac:dyDescent="0.15">
      <c r="B13" s="505" t="s">
        <v>284</v>
      </c>
      <c r="C13" s="506"/>
      <c r="D13" s="506"/>
      <c r="E13" s="506"/>
      <c r="F13" s="506"/>
      <c r="G13" s="27"/>
      <c r="H13" s="27"/>
      <c r="I13" s="27"/>
      <c r="J13" s="27"/>
      <c r="K13" s="28"/>
      <c r="L13" s="390" t="s">
        <v>53</v>
      </c>
      <c r="M13" s="391"/>
      <c r="N13" s="391"/>
      <c r="O13" s="391"/>
      <c r="P13" s="391"/>
      <c r="Q13" s="391"/>
      <c r="R13" s="391"/>
      <c r="S13" s="391"/>
      <c r="T13" s="391"/>
      <c r="U13" s="391"/>
      <c r="V13" s="391"/>
      <c r="W13" s="391"/>
      <c r="X13" s="391"/>
      <c r="Y13" s="391"/>
      <c r="Z13" s="391"/>
      <c r="AA13" s="507"/>
      <c r="AB13" s="508" t="s">
        <v>165</v>
      </c>
      <c r="AC13" s="509"/>
      <c r="AD13" s="388" t="s">
        <v>21</v>
      </c>
      <c r="AE13" s="389"/>
      <c r="AF13" s="510"/>
      <c r="AH13" s="29"/>
      <c r="AI13" s="514"/>
      <c r="AJ13" s="491"/>
      <c r="AK13" s="515"/>
      <c r="AL13" s="396" t="s">
        <v>7</v>
      </c>
      <c r="AM13" s="264"/>
      <c r="AN13" s="264"/>
      <c r="AO13" s="511"/>
      <c r="AP13" s="403">
        <v>4</v>
      </c>
      <c r="AQ13" s="404"/>
      <c r="AR13" s="404"/>
      <c r="AS13" s="404"/>
      <c r="AT13" s="404"/>
      <c r="AU13" s="405"/>
      <c r="AV13" s="403">
        <v>4.4000000000000004</v>
      </c>
      <c r="AW13" s="404"/>
      <c r="AX13" s="404"/>
      <c r="AY13" s="404"/>
      <c r="AZ13" s="404"/>
      <c r="BA13" s="498"/>
      <c r="BB13" s="503"/>
      <c r="BC13" s="504"/>
      <c r="BE13" s="16"/>
    </row>
    <row r="14" spans="2:62" ht="22.5" customHeight="1" x14ac:dyDescent="0.15">
      <c r="B14" s="393" t="s">
        <v>59</v>
      </c>
      <c r="C14" s="489" t="s">
        <v>23</v>
      </c>
      <c r="D14" s="475"/>
      <c r="E14" s="475"/>
      <c r="F14" s="475"/>
      <c r="G14" s="335" t="s">
        <v>173</v>
      </c>
      <c r="H14" s="335"/>
      <c r="I14" s="335"/>
      <c r="J14" s="335"/>
      <c r="K14" s="335"/>
      <c r="L14" s="398">
        <v>1</v>
      </c>
      <c r="M14" s="399"/>
      <c r="N14" s="281" t="s">
        <v>317</v>
      </c>
      <c r="O14" s="281"/>
      <c r="P14" s="281"/>
      <c r="Q14" s="281"/>
      <c r="R14" s="281"/>
      <c r="S14" s="281"/>
      <c r="T14" s="281"/>
      <c r="U14" s="281"/>
      <c r="V14" s="281"/>
      <c r="W14" s="281"/>
      <c r="X14" s="281"/>
      <c r="Y14" s="281"/>
      <c r="Z14" s="281"/>
      <c r="AA14" s="282"/>
      <c r="AB14" s="446">
        <v>1</v>
      </c>
      <c r="AC14" s="400"/>
      <c r="AD14" s="30" t="s">
        <v>22</v>
      </c>
      <c r="AE14" s="401">
        <f>INDEX(リスト!C48:C50,MATCH(AB4,リスト!B48:B50,0))</f>
        <v>4.7</v>
      </c>
      <c r="AF14" s="402"/>
      <c r="AH14" s="19"/>
      <c r="AI14" s="499" t="s">
        <v>5</v>
      </c>
      <c r="AJ14" s="369"/>
      <c r="AK14" s="369"/>
      <c r="AL14" s="369"/>
      <c r="AM14" s="369"/>
      <c r="AN14" s="369"/>
      <c r="AO14" s="500"/>
      <c r="AP14" s="403">
        <v>2.2000000000000002</v>
      </c>
      <c r="AQ14" s="498"/>
      <c r="AR14" s="488">
        <v>2.2999999999999998</v>
      </c>
      <c r="AS14" s="498"/>
      <c r="AT14" s="488">
        <v>1.7</v>
      </c>
      <c r="AU14" s="405"/>
      <c r="AV14" s="23">
        <v>2.7</v>
      </c>
      <c r="AW14" s="24"/>
      <c r="AX14" s="24"/>
      <c r="AY14" s="24">
        <v>2.2999999999999998</v>
      </c>
      <c r="AZ14" s="24"/>
      <c r="BA14" s="24"/>
      <c r="BB14" s="488">
        <v>2.2999999999999998</v>
      </c>
      <c r="BC14" s="405"/>
      <c r="BE14" s="16"/>
    </row>
    <row r="15" spans="2:62" ht="22.5" customHeight="1" x14ac:dyDescent="0.15">
      <c r="B15" s="394"/>
      <c r="C15" s="490"/>
      <c r="D15" s="491"/>
      <c r="E15" s="491"/>
      <c r="F15" s="491"/>
      <c r="G15" s="335" t="s">
        <v>46</v>
      </c>
      <c r="H15" s="335"/>
      <c r="I15" s="335"/>
      <c r="J15" s="335"/>
      <c r="K15" s="335"/>
      <c r="L15" s="398">
        <v>1</v>
      </c>
      <c r="M15" s="399"/>
      <c r="N15" s="281" t="s">
        <v>318</v>
      </c>
      <c r="O15" s="281"/>
      <c r="P15" s="281"/>
      <c r="Q15" s="281"/>
      <c r="R15" s="281"/>
      <c r="S15" s="281"/>
      <c r="T15" s="281"/>
      <c r="U15" s="281"/>
      <c r="V15" s="281"/>
      <c r="W15" s="281"/>
      <c r="X15" s="281"/>
      <c r="Y15" s="281"/>
      <c r="Z15" s="281"/>
      <c r="AA15" s="282"/>
      <c r="AB15" s="446">
        <v>1</v>
      </c>
      <c r="AC15" s="400"/>
      <c r="AD15" s="30" t="s">
        <v>22</v>
      </c>
      <c r="AE15" s="401">
        <f>INDEX(リスト!C48:C50,MATCH(AB4,リスト!B48:B50,0))</f>
        <v>4.7</v>
      </c>
      <c r="AF15" s="402"/>
      <c r="AH15" s="19"/>
      <c r="AI15" s="481" t="s">
        <v>4</v>
      </c>
      <c r="AJ15" s="475"/>
      <c r="AK15" s="482"/>
      <c r="AL15" s="486" t="s">
        <v>10</v>
      </c>
      <c r="AM15" s="306"/>
      <c r="AN15" s="306"/>
      <c r="AO15" s="487"/>
      <c r="AP15" s="403">
        <v>3.3</v>
      </c>
      <c r="AQ15" s="498"/>
      <c r="AR15" s="488">
        <v>3.1</v>
      </c>
      <c r="AS15" s="498"/>
      <c r="AT15" s="488">
        <v>2.5</v>
      </c>
      <c r="AU15" s="405"/>
      <c r="AV15" s="403">
        <v>3.4</v>
      </c>
      <c r="AW15" s="404"/>
      <c r="AX15" s="404"/>
      <c r="AY15" s="404">
        <v>3.1</v>
      </c>
      <c r="AZ15" s="404"/>
      <c r="BA15" s="498"/>
      <c r="BB15" s="488">
        <v>3.1</v>
      </c>
      <c r="BC15" s="405"/>
      <c r="BE15" s="16"/>
    </row>
    <row r="16" spans="2:62" ht="22.5" customHeight="1" thickBot="1" x14ac:dyDescent="0.2">
      <c r="B16" s="394"/>
      <c r="C16" s="489" t="s">
        <v>170</v>
      </c>
      <c r="D16" s="475"/>
      <c r="E16" s="475"/>
      <c r="F16" s="475"/>
      <c r="G16" s="335" t="s">
        <v>269</v>
      </c>
      <c r="H16" s="335"/>
      <c r="I16" s="335"/>
      <c r="J16" s="335"/>
      <c r="K16" s="335"/>
      <c r="L16" s="398">
        <v>1</v>
      </c>
      <c r="M16" s="399"/>
      <c r="N16" s="281" t="s">
        <v>293</v>
      </c>
      <c r="O16" s="281"/>
      <c r="P16" s="281"/>
      <c r="Q16" s="281"/>
      <c r="R16" s="281"/>
      <c r="S16" s="281"/>
      <c r="T16" s="281"/>
      <c r="U16" s="281"/>
      <c r="V16" s="281"/>
      <c r="W16" s="281"/>
      <c r="X16" s="281"/>
      <c r="Y16" s="281"/>
      <c r="Z16" s="281"/>
      <c r="AA16" s="282"/>
      <c r="AB16" s="446">
        <v>1</v>
      </c>
      <c r="AC16" s="400"/>
      <c r="AD16" s="31" t="s">
        <v>22</v>
      </c>
      <c r="AE16" s="401">
        <f>INDEX(リスト!C48:C50,MATCH(AB4,リスト!B48:B50,0))</f>
        <v>4.7</v>
      </c>
      <c r="AF16" s="402"/>
      <c r="AH16" s="19"/>
      <c r="AI16" s="483"/>
      <c r="AJ16" s="484"/>
      <c r="AK16" s="485"/>
      <c r="AL16" s="435" t="s">
        <v>11</v>
      </c>
      <c r="AM16" s="436"/>
      <c r="AN16" s="436"/>
      <c r="AO16" s="437"/>
      <c r="AP16" s="408">
        <v>2.2000000000000002</v>
      </c>
      <c r="AQ16" s="458"/>
      <c r="AR16" s="457">
        <v>2</v>
      </c>
      <c r="AS16" s="458"/>
      <c r="AT16" s="457" t="s">
        <v>12</v>
      </c>
      <c r="AU16" s="410"/>
      <c r="AV16" s="408">
        <v>2.2000000000000002</v>
      </c>
      <c r="AW16" s="409"/>
      <c r="AX16" s="409"/>
      <c r="AY16" s="409">
        <v>2</v>
      </c>
      <c r="AZ16" s="409"/>
      <c r="BA16" s="458"/>
      <c r="BB16" s="457" t="s">
        <v>12</v>
      </c>
      <c r="BC16" s="410"/>
      <c r="BE16" s="16"/>
    </row>
    <row r="17" spans="2:62" ht="22.5" customHeight="1" x14ac:dyDescent="0.15">
      <c r="B17" s="395"/>
      <c r="C17" s="490"/>
      <c r="D17" s="491"/>
      <c r="E17" s="491"/>
      <c r="F17" s="491"/>
      <c r="G17" s="335" t="s">
        <v>268</v>
      </c>
      <c r="H17" s="335"/>
      <c r="I17" s="335"/>
      <c r="J17" s="335"/>
      <c r="K17" s="335"/>
      <c r="L17" s="398">
        <v>1</v>
      </c>
      <c r="M17" s="399"/>
      <c r="N17" s="443" t="s">
        <v>293</v>
      </c>
      <c r="O17" s="443"/>
      <c r="P17" s="443"/>
      <c r="Q17" s="443"/>
      <c r="R17" s="443"/>
      <c r="S17" s="443"/>
      <c r="T17" s="443"/>
      <c r="U17" s="443"/>
      <c r="V17" s="443"/>
      <c r="W17" s="443"/>
      <c r="X17" s="443"/>
      <c r="Y17" s="443"/>
      <c r="Z17" s="443"/>
      <c r="AA17" s="444"/>
      <c r="AB17" s="459">
        <v>1</v>
      </c>
      <c r="AC17" s="446"/>
      <c r="AD17" s="32" t="s">
        <v>137</v>
      </c>
      <c r="AE17" s="447">
        <f>INDEX(リスト!E48:E50,MATCH('見本（仕様基準）'!AB4,リスト!B48:B50,0))</f>
        <v>0.59</v>
      </c>
      <c r="AF17" s="448"/>
      <c r="AH17" s="19"/>
      <c r="AI17" s="462"/>
      <c r="AJ17" s="463"/>
      <c r="AK17" s="463"/>
      <c r="AL17" s="463"/>
      <c r="AM17" s="463"/>
      <c r="AN17" s="463"/>
      <c r="AO17" s="464"/>
      <c r="AP17" s="465" t="s">
        <v>138</v>
      </c>
      <c r="AQ17" s="466"/>
      <c r="AR17" s="467" t="s">
        <v>139</v>
      </c>
      <c r="AS17" s="466"/>
      <c r="AT17" s="468" t="s">
        <v>140</v>
      </c>
      <c r="AU17" s="469"/>
      <c r="AV17" s="470" t="s">
        <v>138</v>
      </c>
      <c r="AW17" s="471"/>
      <c r="AX17" s="472"/>
      <c r="AY17" s="473" t="s">
        <v>139</v>
      </c>
      <c r="AZ17" s="471"/>
      <c r="BA17" s="472"/>
      <c r="BB17" s="460" t="s">
        <v>140</v>
      </c>
      <c r="BC17" s="461"/>
      <c r="BE17" s="16"/>
    </row>
    <row r="18" spans="2:62" ht="22.5" customHeight="1" x14ac:dyDescent="0.15">
      <c r="B18" s="393" t="s">
        <v>171</v>
      </c>
      <c r="C18" s="396" t="s">
        <v>253</v>
      </c>
      <c r="D18" s="264"/>
      <c r="E18" s="264"/>
      <c r="F18" s="264"/>
      <c r="G18" s="264"/>
      <c r="H18" s="264"/>
      <c r="I18" s="264"/>
      <c r="J18" s="264"/>
      <c r="K18" s="397"/>
      <c r="L18" s="381" t="s">
        <v>267</v>
      </c>
      <c r="M18" s="381"/>
      <c r="N18" s="382"/>
      <c r="O18" s="398" t="s">
        <v>169</v>
      </c>
      <c r="P18" s="399"/>
      <c r="Q18" s="281" t="s">
        <v>295</v>
      </c>
      <c r="R18" s="281"/>
      <c r="S18" s="281"/>
      <c r="T18" s="281"/>
      <c r="U18" s="281"/>
      <c r="V18" s="281"/>
      <c r="W18" s="281"/>
      <c r="X18" s="281"/>
      <c r="Y18" s="281"/>
      <c r="Z18" s="281"/>
      <c r="AA18" s="281"/>
      <c r="AB18" s="400">
        <v>2.33</v>
      </c>
      <c r="AC18" s="400"/>
      <c r="AD18" s="30" t="s">
        <v>22</v>
      </c>
      <c r="AE18" s="401">
        <f>INDEX(リスト!C48:C50,MATCH(AB4,リスト!B48:B50,0))</f>
        <v>4.7</v>
      </c>
      <c r="AF18" s="402"/>
      <c r="AH18" s="19" t="str">
        <f>IF(ASC(AB18)-ASC(AE18)&lt;=0,"➜ OK","➜ NG")</f>
        <v>➜ OK</v>
      </c>
      <c r="AI18" s="420" t="s">
        <v>155</v>
      </c>
      <c r="AJ18" s="375"/>
      <c r="AK18" s="376"/>
      <c r="AL18" s="424" t="s">
        <v>10</v>
      </c>
      <c r="AM18" s="425"/>
      <c r="AN18" s="425"/>
      <c r="AO18" s="426"/>
      <c r="AP18" s="403">
        <v>1.7</v>
      </c>
      <c r="AQ18" s="404"/>
      <c r="AR18" s="404"/>
      <c r="AS18" s="404"/>
      <c r="AT18" s="404"/>
      <c r="AU18" s="405"/>
      <c r="AV18" s="403">
        <v>1.7</v>
      </c>
      <c r="AW18" s="404"/>
      <c r="AX18" s="404"/>
      <c r="AY18" s="404"/>
      <c r="AZ18" s="404"/>
      <c r="BA18" s="404"/>
      <c r="BB18" s="404"/>
      <c r="BC18" s="405"/>
      <c r="BE18" s="16"/>
    </row>
    <row r="19" spans="2:62" ht="22.5" customHeight="1" thickBot="1" x14ac:dyDescent="0.2">
      <c r="B19" s="394"/>
      <c r="C19" s="374" t="s">
        <v>170</v>
      </c>
      <c r="D19" s="375"/>
      <c r="E19" s="299" t="s">
        <v>251</v>
      </c>
      <c r="F19" s="299"/>
      <c r="G19" s="299"/>
      <c r="H19" s="299"/>
      <c r="I19" s="299"/>
      <c r="J19" s="299"/>
      <c r="K19" s="299"/>
      <c r="L19" s="440" t="s">
        <v>267</v>
      </c>
      <c r="M19" s="441"/>
      <c r="N19" s="442"/>
      <c r="O19" s="398" t="s">
        <v>169</v>
      </c>
      <c r="P19" s="399"/>
      <c r="Q19" s="281" t="s">
        <v>291</v>
      </c>
      <c r="R19" s="281"/>
      <c r="S19" s="281"/>
      <c r="T19" s="281"/>
      <c r="U19" s="281"/>
      <c r="V19" s="281"/>
      <c r="W19" s="281"/>
      <c r="X19" s="281"/>
      <c r="Y19" s="281"/>
      <c r="Z19" s="281"/>
      <c r="AA19" s="282"/>
      <c r="AB19" s="400">
        <v>2.33</v>
      </c>
      <c r="AC19" s="400"/>
      <c r="AD19" s="31" t="s">
        <v>22</v>
      </c>
      <c r="AE19" s="401">
        <f>INDEX(リスト!D48:D50,MATCH('見本（仕様基準）'!AB4,リスト!B48:B50,0))</f>
        <v>4.7</v>
      </c>
      <c r="AF19" s="402"/>
      <c r="AH19" s="19" t="str">
        <f t="shared" ref="AH19:AH20" si="2">IF(ASC(AB19)-ASC(AE19)&lt;=0,"➜ OK","➜ NG")</f>
        <v>➜ OK</v>
      </c>
      <c r="AI19" s="421"/>
      <c r="AJ19" s="422"/>
      <c r="AK19" s="423"/>
      <c r="AL19" s="435" t="s">
        <v>11</v>
      </c>
      <c r="AM19" s="436"/>
      <c r="AN19" s="436"/>
      <c r="AO19" s="437"/>
      <c r="AP19" s="408">
        <v>0.5</v>
      </c>
      <c r="AQ19" s="409"/>
      <c r="AR19" s="409"/>
      <c r="AS19" s="409"/>
      <c r="AT19" s="409"/>
      <c r="AU19" s="410"/>
      <c r="AV19" s="408">
        <v>0.7</v>
      </c>
      <c r="AW19" s="409"/>
      <c r="AX19" s="409"/>
      <c r="AY19" s="409"/>
      <c r="AZ19" s="409"/>
      <c r="BA19" s="409"/>
      <c r="BB19" s="409"/>
      <c r="BC19" s="410"/>
      <c r="BD19" s="16"/>
      <c r="BE19" s="16"/>
    </row>
    <row r="20" spans="2:62" ht="22.5" customHeight="1" x14ac:dyDescent="0.15">
      <c r="B20" s="394"/>
      <c r="C20" s="438"/>
      <c r="D20" s="439"/>
      <c r="E20" s="335" t="s">
        <v>252</v>
      </c>
      <c r="F20" s="335"/>
      <c r="G20" s="335"/>
      <c r="H20" s="335"/>
      <c r="I20" s="335"/>
      <c r="J20" s="335"/>
      <c r="K20" s="335"/>
      <c r="L20" s="381" t="s">
        <v>268</v>
      </c>
      <c r="M20" s="381"/>
      <c r="N20" s="382"/>
      <c r="O20" s="398" t="s">
        <v>169</v>
      </c>
      <c r="P20" s="399"/>
      <c r="Q20" s="443" t="s">
        <v>256</v>
      </c>
      <c r="R20" s="443"/>
      <c r="S20" s="443"/>
      <c r="T20" s="443"/>
      <c r="U20" s="443"/>
      <c r="V20" s="443"/>
      <c r="W20" s="443"/>
      <c r="X20" s="443"/>
      <c r="Y20" s="443"/>
      <c r="Z20" s="443"/>
      <c r="AA20" s="444"/>
      <c r="AB20" s="445">
        <v>0.32</v>
      </c>
      <c r="AC20" s="446"/>
      <c r="AD20" s="32" t="s">
        <v>137</v>
      </c>
      <c r="AE20" s="447">
        <f>INDEX(リスト!E48:E50,MATCH('見本（仕様基準）'!AB4,リスト!B48:B50,0))</f>
        <v>0.59</v>
      </c>
      <c r="AF20" s="448"/>
      <c r="AH20" s="19" t="str">
        <f t="shared" si="2"/>
        <v>➜ OK</v>
      </c>
      <c r="AI20" s="449" t="s">
        <v>38</v>
      </c>
      <c r="AJ20" s="450"/>
      <c r="AK20" s="451"/>
      <c r="AL20" s="411" t="s">
        <v>10</v>
      </c>
      <c r="AM20" s="412"/>
      <c r="AN20" s="412"/>
      <c r="AO20" s="413"/>
      <c r="AP20" s="417">
        <v>4.7</v>
      </c>
      <c r="AQ20" s="418"/>
      <c r="AR20" s="418"/>
      <c r="AS20" s="418"/>
      <c r="AT20" s="418"/>
      <c r="AU20" s="419"/>
      <c r="AV20" s="417">
        <v>2.2999999999999998</v>
      </c>
      <c r="AW20" s="418"/>
      <c r="AX20" s="418"/>
      <c r="AY20" s="418"/>
      <c r="AZ20" s="418"/>
      <c r="BA20" s="418"/>
      <c r="BB20" s="418"/>
      <c r="BC20" s="419"/>
      <c r="BD20" s="33"/>
      <c r="BE20" s="33"/>
      <c r="BF20" s="34"/>
      <c r="BG20" s="34"/>
      <c r="BH20" s="34"/>
      <c r="BI20" s="34"/>
      <c r="BJ20" s="34"/>
    </row>
    <row r="21" spans="2:62" ht="22.5" customHeight="1" x14ac:dyDescent="0.15">
      <c r="B21" s="394"/>
      <c r="C21" s="438"/>
      <c r="D21" s="439"/>
      <c r="E21" s="335"/>
      <c r="F21" s="335"/>
      <c r="G21" s="335"/>
      <c r="H21" s="335"/>
      <c r="I21" s="335"/>
      <c r="J21" s="335"/>
      <c r="K21" s="335"/>
      <c r="L21" s="474" t="s">
        <v>265</v>
      </c>
      <c r="M21" s="475"/>
      <c r="N21" s="475"/>
      <c r="O21" s="476"/>
      <c r="P21" s="4" t="s">
        <v>28</v>
      </c>
      <c r="Q21" s="479" t="s">
        <v>24</v>
      </c>
      <c r="R21" s="479"/>
      <c r="S21" s="479"/>
      <c r="T21" s="479"/>
      <c r="U21" s="479"/>
      <c r="V21" s="479"/>
      <c r="W21" s="479"/>
      <c r="X21" s="479"/>
      <c r="Y21" s="479"/>
      <c r="Z21" s="479"/>
      <c r="AA21" s="4" t="s">
        <v>29</v>
      </c>
      <c r="AB21" s="479" t="s">
        <v>26</v>
      </c>
      <c r="AC21" s="479"/>
      <c r="AD21" s="479"/>
      <c r="AE21" s="479"/>
      <c r="AF21" s="480"/>
      <c r="AI21" s="481" t="s">
        <v>39</v>
      </c>
      <c r="AJ21" s="475"/>
      <c r="AK21" s="482"/>
      <c r="AL21" s="486" t="s">
        <v>44</v>
      </c>
      <c r="AM21" s="306"/>
      <c r="AN21" s="306"/>
      <c r="AO21" s="487"/>
      <c r="AP21" s="403">
        <v>4.7</v>
      </c>
      <c r="AQ21" s="404"/>
      <c r="AR21" s="404"/>
      <c r="AS21" s="404"/>
      <c r="AT21" s="404"/>
      <c r="AU21" s="405"/>
      <c r="AV21" s="403">
        <v>2.2999999999999998</v>
      </c>
      <c r="AW21" s="404"/>
      <c r="AX21" s="404"/>
      <c r="AY21" s="404"/>
      <c r="AZ21" s="404"/>
      <c r="BA21" s="404"/>
      <c r="BB21" s="404"/>
      <c r="BC21" s="405"/>
    </row>
    <row r="22" spans="2:62" ht="22.5" customHeight="1" thickBot="1" x14ac:dyDescent="0.2">
      <c r="B22" s="394"/>
      <c r="C22" s="377"/>
      <c r="D22" s="378"/>
      <c r="E22" s="335"/>
      <c r="F22" s="335"/>
      <c r="G22" s="335"/>
      <c r="H22" s="335"/>
      <c r="I22" s="335"/>
      <c r="J22" s="335"/>
      <c r="K22" s="335"/>
      <c r="L22" s="477"/>
      <c r="M22" s="478"/>
      <c r="N22" s="478"/>
      <c r="O22" s="476"/>
      <c r="P22" s="4" t="s">
        <v>29</v>
      </c>
      <c r="Q22" s="406" t="s">
        <v>25</v>
      </c>
      <c r="R22" s="406"/>
      <c r="S22" s="406"/>
      <c r="T22" s="406"/>
      <c r="U22" s="406"/>
      <c r="V22" s="406"/>
      <c r="W22" s="406"/>
      <c r="X22" s="406"/>
      <c r="Y22" s="406"/>
      <c r="Z22" s="407"/>
      <c r="AA22" s="2" t="s">
        <v>29</v>
      </c>
      <c r="AB22" s="406" t="s">
        <v>27</v>
      </c>
      <c r="AC22" s="407"/>
      <c r="AD22" s="407"/>
      <c r="AE22" s="407"/>
      <c r="AF22" s="434"/>
      <c r="AI22" s="483"/>
      <c r="AJ22" s="484"/>
      <c r="AK22" s="485"/>
      <c r="AL22" s="435" t="s">
        <v>45</v>
      </c>
      <c r="AM22" s="436"/>
      <c r="AN22" s="436"/>
      <c r="AO22" s="437"/>
      <c r="AP22" s="414">
        <v>0.59</v>
      </c>
      <c r="AQ22" s="415"/>
      <c r="AR22" s="415"/>
      <c r="AS22" s="415"/>
      <c r="AT22" s="415"/>
      <c r="AU22" s="416"/>
      <c r="AV22" s="414">
        <v>0.59</v>
      </c>
      <c r="AW22" s="415"/>
      <c r="AX22" s="415"/>
      <c r="AY22" s="415"/>
      <c r="AZ22" s="415"/>
      <c r="BA22" s="415"/>
      <c r="BB22" s="415"/>
      <c r="BC22" s="416"/>
    </row>
    <row r="23" spans="2:62" ht="22.5" customHeight="1" x14ac:dyDescent="0.15">
      <c r="B23" s="394"/>
      <c r="C23" s="374" t="s">
        <v>164</v>
      </c>
      <c r="D23" s="375"/>
      <c r="E23" s="375"/>
      <c r="F23" s="375"/>
      <c r="G23" s="375"/>
      <c r="H23" s="376"/>
      <c r="I23" s="380" t="s">
        <v>267</v>
      </c>
      <c r="J23" s="381"/>
      <c r="K23" s="382"/>
      <c r="L23" s="8" t="s">
        <v>28</v>
      </c>
      <c r="M23" s="264" t="s">
        <v>37</v>
      </c>
      <c r="N23" s="264"/>
      <c r="O23" s="264"/>
      <c r="P23" s="264"/>
      <c r="Q23" s="17"/>
      <c r="R23" s="125" t="s">
        <v>30</v>
      </c>
      <c r="S23" s="383" t="s">
        <v>46</v>
      </c>
      <c r="T23" s="383"/>
      <c r="U23" s="383"/>
      <c r="V23" s="383"/>
      <c r="W23" s="383"/>
      <c r="X23" s="383"/>
      <c r="Y23" s="383"/>
      <c r="Z23" s="383"/>
      <c r="AA23" s="383"/>
      <c r="AB23" s="383"/>
      <c r="AC23" s="383"/>
      <c r="AD23" s="383"/>
      <c r="AE23" s="383"/>
      <c r="AF23" s="384"/>
      <c r="AM23" s="33"/>
    </row>
    <row r="24" spans="2:62" ht="22.5" customHeight="1" x14ac:dyDescent="0.15">
      <c r="B24" s="395"/>
      <c r="C24" s="377"/>
      <c r="D24" s="378"/>
      <c r="E24" s="378"/>
      <c r="F24" s="378"/>
      <c r="G24" s="378"/>
      <c r="H24" s="379"/>
      <c r="I24" s="452" t="s">
        <v>268</v>
      </c>
      <c r="J24" s="452"/>
      <c r="K24" s="453"/>
      <c r="L24" s="2" t="s">
        <v>28</v>
      </c>
      <c r="M24" s="454" t="s">
        <v>40</v>
      </c>
      <c r="N24" s="454"/>
      <c r="O24" s="454"/>
      <c r="P24" s="454"/>
      <c r="Q24" s="20"/>
      <c r="R24" s="36" t="s">
        <v>30</v>
      </c>
      <c r="S24" s="455" t="s">
        <v>296</v>
      </c>
      <c r="T24" s="455"/>
      <c r="U24" s="455"/>
      <c r="V24" s="455"/>
      <c r="W24" s="455"/>
      <c r="X24" s="455"/>
      <c r="Y24" s="455"/>
      <c r="Z24" s="455"/>
      <c r="AA24" s="455"/>
      <c r="AB24" s="455"/>
      <c r="AC24" s="455"/>
      <c r="AD24" s="455"/>
      <c r="AE24" s="455"/>
      <c r="AF24" s="456"/>
      <c r="AM24" s="33"/>
    </row>
    <row r="25" spans="2:62" ht="22.5" customHeight="1" thickBot="1" x14ac:dyDescent="0.2">
      <c r="B25" s="427" t="s">
        <v>172</v>
      </c>
      <c r="C25" s="274"/>
      <c r="D25" s="274"/>
      <c r="E25" s="274"/>
      <c r="F25" s="274"/>
      <c r="G25" s="274"/>
      <c r="H25" s="274"/>
      <c r="I25" s="274"/>
      <c r="J25" s="274"/>
      <c r="K25" s="428"/>
      <c r="L25" s="429" t="s">
        <v>143</v>
      </c>
      <c r="M25" s="430"/>
      <c r="N25" s="430"/>
      <c r="O25" s="430"/>
      <c r="P25" s="431"/>
      <c r="Q25" s="431"/>
      <c r="R25" s="37" t="s">
        <v>151</v>
      </c>
      <c r="S25" s="268" t="s">
        <v>144</v>
      </c>
      <c r="T25" s="269"/>
      <c r="U25" s="269"/>
      <c r="V25" s="269"/>
      <c r="W25" s="269"/>
      <c r="X25" s="269"/>
      <c r="Y25" s="431"/>
      <c r="Z25" s="431"/>
      <c r="AA25" s="432" t="s">
        <v>152</v>
      </c>
      <c r="AB25" s="433"/>
      <c r="AC25" s="38"/>
      <c r="AD25" s="38"/>
      <c r="AE25" s="38"/>
      <c r="AF25" s="39"/>
    </row>
    <row r="26" spans="2:62" ht="22.5" customHeight="1" x14ac:dyDescent="0.15">
      <c r="B26" s="385" t="s">
        <v>0</v>
      </c>
      <c r="C26" s="386"/>
      <c r="D26" s="386"/>
      <c r="E26" s="386"/>
      <c r="F26" s="386"/>
      <c r="G26" s="387" t="s">
        <v>43</v>
      </c>
      <c r="H26" s="387"/>
      <c r="I26" s="387"/>
      <c r="J26" s="387"/>
      <c r="K26" s="387"/>
      <c r="L26" s="387"/>
      <c r="M26" s="387"/>
      <c r="N26" s="387"/>
      <c r="O26" s="387"/>
      <c r="P26" s="388" t="s">
        <v>49</v>
      </c>
      <c r="Q26" s="389"/>
      <c r="R26" s="389"/>
      <c r="S26" s="389"/>
      <c r="T26" s="389"/>
      <c r="U26" s="389"/>
      <c r="V26" s="389"/>
      <c r="W26" s="389"/>
      <c r="X26" s="389"/>
      <c r="Y26" s="389"/>
      <c r="Z26" s="389"/>
      <c r="AA26" s="389"/>
      <c r="AB26" s="390" t="s">
        <v>184</v>
      </c>
      <c r="AC26" s="391"/>
      <c r="AD26" s="391"/>
      <c r="AE26" s="391"/>
      <c r="AF26" s="392"/>
    </row>
    <row r="27" spans="2:62" ht="22.5" customHeight="1" x14ac:dyDescent="0.15">
      <c r="B27" s="365" t="s">
        <v>41</v>
      </c>
      <c r="C27" s="368" t="s">
        <v>32</v>
      </c>
      <c r="D27" s="369"/>
      <c r="E27" s="369"/>
      <c r="F27" s="370"/>
      <c r="G27" s="361" t="s">
        <v>308</v>
      </c>
      <c r="H27" s="362"/>
      <c r="I27" s="362"/>
      <c r="J27" s="362"/>
      <c r="K27" s="362"/>
      <c r="L27" s="362"/>
      <c r="M27" s="362"/>
      <c r="N27" s="362"/>
      <c r="O27" s="362"/>
      <c r="P27" s="363" t="s">
        <v>297</v>
      </c>
      <c r="Q27" s="364"/>
      <c r="R27" s="364"/>
      <c r="S27" s="364"/>
      <c r="T27" s="364"/>
      <c r="U27" s="364"/>
      <c r="V27" s="364"/>
      <c r="W27" s="364"/>
      <c r="X27" s="364"/>
      <c r="Y27" s="364"/>
      <c r="Z27" s="364"/>
      <c r="AA27" s="364"/>
      <c r="AB27" s="265"/>
      <c r="AC27" s="266"/>
      <c r="AD27" s="266"/>
      <c r="AE27" s="266"/>
      <c r="AF27" s="267"/>
      <c r="AH27" s="35" t="s">
        <v>343</v>
      </c>
      <c r="AK27" s="35" t="s">
        <v>324</v>
      </c>
      <c r="AL27" s="35"/>
    </row>
    <row r="28" spans="2:62" ht="22.5" customHeight="1" x14ac:dyDescent="0.15">
      <c r="B28" s="366"/>
      <c r="C28" s="371" t="s">
        <v>33</v>
      </c>
      <c r="D28" s="372"/>
      <c r="E28" s="372"/>
      <c r="F28" s="373"/>
      <c r="G28" s="361" t="s">
        <v>1</v>
      </c>
      <c r="H28" s="362"/>
      <c r="I28" s="362"/>
      <c r="J28" s="362"/>
      <c r="K28" s="362"/>
      <c r="L28" s="362"/>
      <c r="M28" s="362"/>
      <c r="N28" s="362"/>
      <c r="O28" s="362"/>
      <c r="P28" s="363" t="s">
        <v>249</v>
      </c>
      <c r="Q28" s="364"/>
      <c r="R28" s="364"/>
      <c r="S28" s="364"/>
      <c r="T28" s="364"/>
      <c r="U28" s="364"/>
      <c r="V28" s="364"/>
      <c r="W28" s="364"/>
      <c r="X28" s="364"/>
      <c r="Y28" s="364"/>
      <c r="Z28" s="364"/>
      <c r="AA28" s="364"/>
      <c r="AB28" s="265"/>
      <c r="AC28" s="266"/>
      <c r="AD28" s="266"/>
      <c r="AE28" s="266"/>
      <c r="AF28" s="267"/>
    </row>
    <row r="29" spans="2:62" ht="22.5" customHeight="1" x14ac:dyDescent="0.15">
      <c r="B29" s="367"/>
      <c r="C29" s="368" t="s">
        <v>34</v>
      </c>
      <c r="D29" s="369"/>
      <c r="E29" s="369"/>
      <c r="F29" s="370"/>
      <c r="G29" s="361" t="s">
        <v>249</v>
      </c>
      <c r="H29" s="362"/>
      <c r="I29" s="362"/>
      <c r="J29" s="362"/>
      <c r="K29" s="362"/>
      <c r="L29" s="362"/>
      <c r="M29" s="362"/>
      <c r="N29" s="362"/>
      <c r="O29" s="362"/>
      <c r="P29" s="363"/>
      <c r="Q29" s="364"/>
      <c r="R29" s="364"/>
      <c r="S29" s="364"/>
      <c r="T29" s="364"/>
      <c r="U29" s="364"/>
      <c r="V29" s="364"/>
      <c r="W29" s="364"/>
      <c r="X29" s="364"/>
      <c r="Y29" s="364"/>
      <c r="Z29" s="364"/>
      <c r="AA29" s="364"/>
      <c r="AB29" s="265"/>
      <c r="AC29" s="266"/>
      <c r="AD29" s="266"/>
      <c r="AE29" s="266"/>
      <c r="AF29" s="267"/>
      <c r="AH29" s="35"/>
      <c r="AL29" s="35"/>
    </row>
    <row r="30" spans="2:62" ht="22.5" customHeight="1" x14ac:dyDescent="0.15">
      <c r="B30" s="365" t="s">
        <v>42</v>
      </c>
      <c r="C30" s="368" t="s">
        <v>32</v>
      </c>
      <c r="D30" s="369"/>
      <c r="E30" s="369"/>
      <c r="F30" s="370"/>
      <c r="G30" s="361" t="s">
        <v>185</v>
      </c>
      <c r="H30" s="362"/>
      <c r="I30" s="362"/>
      <c r="J30" s="362"/>
      <c r="K30" s="362"/>
      <c r="L30" s="362"/>
      <c r="M30" s="362"/>
      <c r="N30" s="362"/>
      <c r="O30" s="362"/>
      <c r="P30" s="363" t="s">
        <v>297</v>
      </c>
      <c r="Q30" s="364"/>
      <c r="R30" s="364"/>
      <c r="S30" s="364"/>
      <c r="T30" s="364"/>
      <c r="U30" s="364"/>
      <c r="V30" s="364"/>
      <c r="W30" s="364"/>
      <c r="X30" s="364"/>
      <c r="Y30" s="364"/>
      <c r="Z30" s="364"/>
      <c r="AA30" s="364"/>
      <c r="AB30" s="265"/>
      <c r="AC30" s="266"/>
      <c r="AD30" s="266"/>
      <c r="AE30" s="266"/>
      <c r="AF30" s="267"/>
      <c r="AG30" s="35"/>
      <c r="AH30" s="35"/>
      <c r="AL30" s="35"/>
    </row>
    <row r="31" spans="2:62" ht="22.5" customHeight="1" x14ac:dyDescent="0.15">
      <c r="B31" s="366"/>
      <c r="C31" s="371" t="s">
        <v>33</v>
      </c>
      <c r="D31" s="372"/>
      <c r="E31" s="372"/>
      <c r="F31" s="373"/>
      <c r="G31" s="361" t="s">
        <v>1</v>
      </c>
      <c r="H31" s="362"/>
      <c r="I31" s="362"/>
      <c r="J31" s="362"/>
      <c r="K31" s="362"/>
      <c r="L31" s="362"/>
      <c r="M31" s="362"/>
      <c r="N31" s="362"/>
      <c r="O31" s="362"/>
      <c r="P31" s="363" t="s">
        <v>249</v>
      </c>
      <c r="Q31" s="364"/>
      <c r="R31" s="364"/>
      <c r="S31" s="364"/>
      <c r="T31" s="364"/>
      <c r="U31" s="364"/>
      <c r="V31" s="364"/>
      <c r="W31" s="364"/>
      <c r="X31" s="364"/>
      <c r="Y31" s="364"/>
      <c r="Z31" s="364"/>
      <c r="AA31" s="364"/>
      <c r="AB31" s="265"/>
      <c r="AC31" s="266"/>
      <c r="AD31" s="266"/>
      <c r="AE31" s="266"/>
      <c r="AF31" s="267"/>
      <c r="AH31" s="35"/>
      <c r="AL31" s="35"/>
    </row>
    <row r="32" spans="2:62" ht="22.5" customHeight="1" x14ac:dyDescent="0.15">
      <c r="B32" s="367"/>
      <c r="C32" s="368" t="s">
        <v>34</v>
      </c>
      <c r="D32" s="369"/>
      <c r="E32" s="369"/>
      <c r="F32" s="370"/>
      <c r="G32" s="361" t="s">
        <v>249</v>
      </c>
      <c r="H32" s="362"/>
      <c r="I32" s="362"/>
      <c r="J32" s="362"/>
      <c r="K32" s="362"/>
      <c r="L32" s="362"/>
      <c r="M32" s="362"/>
      <c r="N32" s="362"/>
      <c r="O32" s="362"/>
      <c r="P32" s="363"/>
      <c r="Q32" s="364"/>
      <c r="R32" s="364"/>
      <c r="S32" s="364"/>
      <c r="T32" s="364"/>
      <c r="U32" s="364"/>
      <c r="V32" s="364"/>
      <c r="W32" s="364"/>
      <c r="X32" s="364"/>
      <c r="Y32" s="364"/>
      <c r="Z32" s="364"/>
      <c r="AA32" s="364"/>
      <c r="AB32" s="265"/>
      <c r="AC32" s="266"/>
      <c r="AD32" s="266"/>
      <c r="AE32" s="266"/>
      <c r="AF32" s="267"/>
      <c r="AH32" s="40"/>
      <c r="AJ32" s="34"/>
      <c r="AK32" s="34"/>
      <c r="AL32" s="34"/>
      <c r="AM32" s="34"/>
      <c r="AN32" s="34"/>
      <c r="AO32" s="34"/>
      <c r="AP32" s="34"/>
      <c r="AQ32" s="34"/>
    </row>
    <row r="33" spans="2:43" ht="22.5" customHeight="1" x14ac:dyDescent="0.15">
      <c r="B33" s="329" t="s">
        <v>339</v>
      </c>
      <c r="C33" s="330"/>
      <c r="D33" s="330"/>
      <c r="E33" s="330"/>
      <c r="F33" s="331"/>
      <c r="G33" s="361" t="s">
        <v>319</v>
      </c>
      <c r="H33" s="362"/>
      <c r="I33" s="362"/>
      <c r="J33" s="362"/>
      <c r="K33" s="362"/>
      <c r="L33" s="362"/>
      <c r="M33" s="362"/>
      <c r="N33" s="362"/>
      <c r="O33" s="362"/>
      <c r="P33" s="363" t="s">
        <v>332</v>
      </c>
      <c r="Q33" s="364"/>
      <c r="R33" s="364"/>
      <c r="S33" s="364"/>
      <c r="T33" s="364"/>
      <c r="U33" s="364"/>
      <c r="V33" s="364"/>
      <c r="W33" s="364"/>
      <c r="X33" s="364"/>
      <c r="Y33" s="364"/>
      <c r="Z33" s="364"/>
      <c r="AA33" s="364"/>
      <c r="AB33" s="265" t="s">
        <v>330</v>
      </c>
      <c r="AC33" s="266"/>
      <c r="AD33" s="266"/>
      <c r="AE33" s="266"/>
      <c r="AF33" s="267"/>
      <c r="AH33" s="35" t="s">
        <v>343</v>
      </c>
      <c r="AJ33" s="34"/>
      <c r="AK33" s="35" t="s">
        <v>325</v>
      </c>
      <c r="AM33" s="34"/>
      <c r="AN33" s="34"/>
      <c r="AO33" s="34"/>
      <c r="AP33" s="34"/>
      <c r="AQ33" s="34"/>
    </row>
    <row r="34" spans="2:43" ht="22.5" customHeight="1" x14ac:dyDescent="0.15">
      <c r="B34" s="329" t="s">
        <v>340</v>
      </c>
      <c r="C34" s="330"/>
      <c r="D34" s="330"/>
      <c r="E34" s="330"/>
      <c r="F34" s="331"/>
      <c r="G34" s="332" t="s">
        <v>100</v>
      </c>
      <c r="H34" s="333"/>
      <c r="I34" s="333"/>
      <c r="J34" s="333"/>
      <c r="K34" s="333"/>
      <c r="L34" s="333"/>
      <c r="M34" s="333"/>
      <c r="N34" s="333"/>
      <c r="O34" s="333"/>
      <c r="P34" s="280"/>
      <c r="Q34" s="281"/>
      <c r="R34" s="281"/>
      <c r="S34" s="281"/>
      <c r="T34" s="281"/>
      <c r="U34" s="281"/>
      <c r="V34" s="281"/>
      <c r="W34" s="281"/>
      <c r="X34" s="281"/>
      <c r="Y34" s="281"/>
      <c r="Z34" s="281"/>
      <c r="AA34" s="282"/>
      <c r="AB34" s="334" t="s">
        <v>331</v>
      </c>
      <c r="AC34" s="266"/>
      <c r="AD34" s="266"/>
      <c r="AE34" s="266"/>
      <c r="AF34" s="267"/>
      <c r="AH34" s="40"/>
      <c r="AJ34" s="34"/>
      <c r="AK34" s="41"/>
      <c r="AL34" s="34"/>
      <c r="AM34" s="34"/>
      <c r="AN34" s="34"/>
      <c r="AO34" s="34"/>
      <c r="AP34" s="34"/>
      <c r="AQ34" s="34"/>
    </row>
    <row r="35" spans="2:43" ht="22.5" customHeight="1" x14ac:dyDescent="0.15">
      <c r="B35" s="298" t="s">
        <v>35</v>
      </c>
      <c r="C35" s="335" t="s">
        <v>50</v>
      </c>
      <c r="D35" s="335"/>
      <c r="E35" s="335"/>
      <c r="F35" s="335"/>
      <c r="G35" s="336" t="s">
        <v>114</v>
      </c>
      <c r="H35" s="337"/>
      <c r="I35" s="337"/>
      <c r="J35" s="337"/>
      <c r="K35" s="337"/>
      <c r="L35" s="338" t="s">
        <v>310</v>
      </c>
      <c r="M35" s="339"/>
      <c r="N35" s="339"/>
      <c r="O35" s="340"/>
      <c r="P35" s="294" t="s">
        <v>100</v>
      </c>
      <c r="Q35" s="295"/>
      <c r="R35" s="295"/>
      <c r="S35" s="295"/>
      <c r="T35" s="295"/>
      <c r="U35" s="258" t="s">
        <v>136</v>
      </c>
      <c r="V35" s="260"/>
      <c r="W35" s="341" t="s">
        <v>100</v>
      </c>
      <c r="X35" s="342"/>
      <c r="Y35" s="342"/>
      <c r="Z35" s="342"/>
      <c r="AA35" s="342"/>
      <c r="AB35" s="342"/>
      <c r="AC35" s="342"/>
      <c r="AD35" s="342"/>
      <c r="AE35" s="342"/>
      <c r="AF35" s="342"/>
      <c r="AH35" s="35" t="s">
        <v>341</v>
      </c>
      <c r="AJ35" s="35" t="s">
        <v>342</v>
      </c>
      <c r="AK35" s="34"/>
      <c r="AL35" s="34"/>
      <c r="AM35" s="34"/>
      <c r="AN35" s="34"/>
      <c r="AO35" s="34"/>
      <c r="AP35" s="34"/>
      <c r="AQ35" s="34"/>
    </row>
    <row r="36" spans="2:43" ht="22.5" customHeight="1" x14ac:dyDescent="0.15">
      <c r="B36" s="298"/>
      <c r="C36" s="335" t="s">
        <v>36</v>
      </c>
      <c r="D36" s="335"/>
      <c r="E36" s="335"/>
      <c r="F36" s="335"/>
      <c r="G36" s="343" t="s">
        <v>274</v>
      </c>
      <c r="H36" s="344"/>
      <c r="I36" s="344"/>
      <c r="J36" s="344"/>
      <c r="K36" s="344"/>
      <c r="L36" s="344"/>
      <c r="M36" s="344"/>
      <c r="N36" s="344"/>
      <c r="O36" s="344"/>
      <c r="P36" s="344"/>
      <c r="Q36" s="345"/>
      <c r="R36" s="349" t="s">
        <v>328</v>
      </c>
      <c r="S36" s="350"/>
      <c r="T36" s="350"/>
      <c r="U36" s="350"/>
      <c r="V36" s="350"/>
      <c r="W36" s="350"/>
      <c r="X36" s="350"/>
      <c r="Y36" s="350"/>
      <c r="Z36" s="350"/>
      <c r="AA36" s="351"/>
      <c r="AB36" s="355" t="s">
        <v>327</v>
      </c>
      <c r="AC36" s="356"/>
      <c r="AD36" s="356"/>
      <c r="AE36" s="356"/>
      <c r="AF36" s="357"/>
    </row>
    <row r="37" spans="2:43" ht="22.5" customHeight="1" x14ac:dyDescent="0.15">
      <c r="B37" s="298"/>
      <c r="C37" s="335"/>
      <c r="D37" s="335"/>
      <c r="E37" s="335"/>
      <c r="F37" s="335"/>
      <c r="G37" s="346"/>
      <c r="H37" s="347"/>
      <c r="I37" s="347"/>
      <c r="J37" s="347"/>
      <c r="K37" s="347"/>
      <c r="L37" s="347"/>
      <c r="M37" s="347"/>
      <c r="N37" s="347"/>
      <c r="O37" s="347"/>
      <c r="P37" s="347"/>
      <c r="Q37" s="348"/>
      <c r="R37" s="352"/>
      <c r="S37" s="353"/>
      <c r="T37" s="353"/>
      <c r="U37" s="353"/>
      <c r="V37" s="353"/>
      <c r="W37" s="353"/>
      <c r="X37" s="353"/>
      <c r="Y37" s="353"/>
      <c r="Z37" s="353"/>
      <c r="AA37" s="354"/>
      <c r="AB37" s="358"/>
      <c r="AC37" s="359"/>
      <c r="AD37" s="359"/>
      <c r="AE37" s="359"/>
      <c r="AF37" s="360"/>
      <c r="AJ37" s="34"/>
      <c r="AK37" s="34"/>
      <c r="AL37" s="34"/>
      <c r="AM37" s="34"/>
      <c r="AN37" s="34"/>
      <c r="AO37" s="34"/>
      <c r="AP37" s="34"/>
      <c r="AQ37" s="34"/>
    </row>
    <row r="38" spans="2:43" ht="22.5" customHeight="1" x14ac:dyDescent="0.15">
      <c r="B38" s="298" t="s">
        <v>134</v>
      </c>
      <c r="C38" s="299" t="s">
        <v>181</v>
      </c>
      <c r="D38" s="299"/>
      <c r="E38" s="299"/>
      <c r="F38" s="299"/>
      <c r="G38" s="300" t="s">
        <v>100</v>
      </c>
      <c r="H38" s="301"/>
      <c r="I38" s="301"/>
      <c r="J38" s="301"/>
      <c r="K38" s="301"/>
      <c r="L38" s="302"/>
      <c r="M38" s="126" t="s">
        <v>29</v>
      </c>
      <c r="N38" s="306" t="s">
        <v>54</v>
      </c>
      <c r="O38" s="306"/>
      <c r="P38" s="306"/>
      <c r="Q38" s="307"/>
      <c r="R38" s="280"/>
      <c r="S38" s="281"/>
      <c r="T38" s="281"/>
      <c r="U38" s="281"/>
      <c r="V38" s="281"/>
      <c r="W38" s="281"/>
      <c r="X38" s="281"/>
      <c r="Y38" s="281"/>
      <c r="Z38" s="281"/>
      <c r="AA38" s="282"/>
      <c r="AB38" s="265"/>
      <c r="AC38" s="266"/>
      <c r="AD38" s="266"/>
      <c r="AE38" s="266"/>
      <c r="AF38" s="267"/>
      <c r="AH38" s="40"/>
    </row>
    <row r="39" spans="2:43" ht="22.5" customHeight="1" x14ac:dyDescent="0.15">
      <c r="B39" s="298"/>
      <c r="C39" s="299"/>
      <c r="D39" s="299"/>
      <c r="E39" s="299"/>
      <c r="F39" s="299"/>
      <c r="G39" s="303"/>
      <c r="H39" s="304"/>
      <c r="I39" s="304"/>
      <c r="J39" s="304"/>
      <c r="K39" s="304"/>
      <c r="L39" s="305"/>
      <c r="M39" s="6" t="s">
        <v>29</v>
      </c>
      <c r="N39" s="321" t="s">
        <v>55</v>
      </c>
      <c r="O39" s="321"/>
      <c r="P39" s="321"/>
      <c r="Q39" s="322"/>
      <c r="R39" s="308"/>
      <c r="S39" s="309"/>
      <c r="T39" s="309"/>
      <c r="U39" s="309"/>
      <c r="V39" s="309"/>
      <c r="W39" s="309"/>
      <c r="X39" s="309"/>
      <c r="Y39" s="309"/>
      <c r="Z39" s="309"/>
      <c r="AA39" s="310"/>
      <c r="AB39" s="311"/>
      <c r="AC39" s="312"/>
      <c r="AD39" s="312"/>
      <c r="AE39" s="312"/>
      <c r="AF39" s="313"/>
    </row>
    <row r="40" spans="2:43" ht="22.5" customHeight="1" x14ac:dyDescent="0.15">
      <c r="B40" s="298"/>
      <c r="C40" s="299" t="s">
        <v>135</v>
      </c>
      <c r="D40" s="299"/>
      <c r="E40" s="299"/>
      <c r="F40" s="299"/>
      <c r="G40" s="323" t="s">
        <v>100</v>
      </c>
      <c r="H40" s="324"/>
      <c r="I40" s="324"/>
      <c r="J40" s="324"/>
      <c r="K40" s="324"/>
      <c r="L40" s="325"/>
      <c r="M40" s="126" t="s">
        <v>29</v>
      </c>
      <c r="N40" s="306" t="s">
        <v>56</v>
      </c>
      <c r="O40" s="306"/>
      <c r="P40" s="306"/>
      <c r="Q40" s="307"/>
      <c r="R40" s="280"/>
      <c r="S40" s="281"/>
      <c r="T40" s="281"/>
      <c r="U40" s="281"/>
      <c r="V40" s="281"/>
      <c r="W40" s="281"/>
      <c r="X40" s="281"/>
      <c r="Y40" s="281"/>
      <c r="Z40" s="281"/>
      <c r="AA40" s="282"/>
      <c r="AB40" s="265"/>
      <c r="AC40" s="266"/>
      <c r="AD40" s="266"/>
      <c r="AE40" s="266"/>
      <c r="AF40" s="267"/>
      <c r="AH40" s="35" t="s">
        <v>344</v>
      </c>
      <c r="AK40" s="35" t="s">
        <v>345</v>
      </c>
    </row>
    <row r="41" spans="2:43" ht="22.5" customHeight="1" x14ac:dyDescent="0.15">
      <c r="B41" s="298"/>
      <c r="C41" s="299"/>
      <c r="D41" s="299"/>
      <c r="E41" s="299"/>
      <c r="F41" s="299"/>
      <c r="G41" s="326"/>
      <c r="H41" s="327"/>
      <c r="I41" s="327"/>
      <c r="J41" s="327"/>
      <c r="K41" s="327"/>
      <c r="L41" s="328"/>
      <c r="M41" s="6" t="s">
        <v>29</v>
      </c>
      <c r="N41" s="314" t="s">
        <v>55</v>
      </c>
      <c r="O41" s="314"/>
      <c r="P41" s="314"/>
      <c r="Q41" s="315"/>
      <c r="R41" s="308"/>
      <c r="S41" s="309"/>
      <c r="T41" s="309"/>
      <c r="U41" s="309"/>
      <c r="V41" s="309"/>
      <c r="W41" s="309"/>
      <c r="X41" s="309"/>
      <c r="Y41" s="309"/>
      <c r="Z41" s="309"/>
      <c r="AA41" s="310"/>
      <c r="AB41" s="311"/>
      <c r="AC41" s="312"/>
      <c r="AD41" s="312"/>
      <c r="AE41" s="312"/>
      <c r="AF41" s="313"/>
      <c r="AH41" s="40"/>
      <c r="AK41" s="35"/>
    </row>
    <row r="42" spans="2:43" ht="22.5" customHeight="1" x14ac:dyDescent="0.15">
      <c r="B42" s="298"/>
      <c r="C42" s="299" t="s">
        <v>182</v>
      </c>
      <c r="D42" s="299"/>
      <c r="E42" s="299"/>
      <c r="F42" s="299"/>
      <c r="G42" s="294" t="s">
        <v>100</v>
      </c>
      <c r="H42" s="295"/>
      <c r="I42" s="295"/>
      <c r="J42" s="295"/>
      <c r="K42" s="295"/>
      <c r="L42" s="296"/>
      <c r="M42" s="6" t="s">
        <v>29</v>
      </c>
      <c r="N42" s="314" t="s">
        <v>54</v>
      </c>
      <c r="O42" s="314"/>
      <c r="P42" s="314"/>
      <c r="Q42" s="315"/>
      <c r="R42" s="308"/>
      <c r="S42" s="316"/>
      <c r="T42" s="316"/>
      <c r="U42" s="316"/>
      <c r="V42" s="316"/>
      <c r="W42" s="316"/>
      <c r="X42" s="316"/>
      <c r="Y42" s="316"/>
      <c r="Z42" s="316"/>
      <c r="AA42" s="317"/>
      <c r="AB42" s="318"/>
      <c r="AC42" s="319"/>
      <c r="AD42" s="319"/>
      <c r="AE42" s="319"/>
      <c r="AF42" s="320"/>
      <c r="AH42" s="40"/>
    </row>
    <row r="43" spans="2:43" ht="22.5" customHeight="1" x14ac:dyDescent="0.15">
      <c r="B43" s="292" t="s">
        <v>335</v>
      </c>
      <c r="C43" s="293"/>
      <c r="D43" s="293"/>
      <c r="E43" s="293"/>
      <c r="F43" s="293"/>
      <c r="G43" s="294" t="s">
        <v>100</v>
      </c>
      <c r="H43" s="295"/>
      <c r="I43" s="295"/>
      <c r="J43" s="295"/>
      <c r="K43" s="295"/>
      <c r="L43" s="295"/>
      <c r="M43" s="10"/>
      <c r="N43" s="295"/>
      <c r="O43" s="295"/>
      <c r="P43" s="295"/>
      <c r="Q43" s="296"/>
      <c r="R43" s="280"/>
      <c r="S43" s="281"/>
      <c r="T43" s="281"/>
      <c r="U43" s="281"/>
      <c r="V43" s="281"/>
      <c r="W43" s="281"/>
      <c r="X43" s="281"/>
      <c r="Y43" s="281"/>
      <c r="Z43" s="281"/>
      <c r="AA43" s="282"/>
      <c r="AB43" s="265"/>
      <c r="AC43" s="266"/>
      <c r="AD43" s="266"/>
      <c r="AE43" s="266"/>
      <c r="AF43" s="267"/>
      <c r="AH43" s="35" t="s">
        <v>344</v>
      </c>
      <c r="AK43" s="35" t="s">
        <v>326</v>
      </c>
    </row>
    <row r="44" spans="2:43" ht="22.5" customHeight="1" x14ac:dyDescent="0.15">
      <c r="B44" s="292" t="s">
        <v>336</v>
      </c>
      <c r="C44" s="293"/>
      <c r="D44" s="293"/>
      <c r="E44" s="293"/>
      <c r="F44" s="293"/>
      <c r="G44" s="294" t="s">
        <v>100</v>
      </c>
      <c r="H44" s="295"/>
      <c r="I44" s="295"/>
      <c r="J44" s="295"/>
      <c r="K44" s="295"/>
      <c r="L44" s="296"/>
      <c r="M44" s="5" t="s">
        <v>29</v>
      </c>
      <c r="N44" s="297" t="s">
        <v>180</v>
      </c>
      <c r="O44" s="297"/>
      <c r="P44" s="297"/>
      <c r="Q44" s="297"/>
      <c r="R44" s="280"/>
      <c r="S44" s="281"/>
      <c r="T44" s="281"/>
      <c r="U44" s="281"/>
      <c r="V44" s="281"/>
      <c r="W44" s="281"/>
      <c r="X44" s="281"/>
      <c r="Y44" s="281"/>
      <c r="Z44" s="281"/>
      <c r="AA44" s="282"/>
      <c r="AB44" s="265"/>
      <c r="AC44" s="266"/>
      <c r="AD44" s="266"/>
      <c r="AE44" s="266"/>
      <c r="AF44" s="267"/>
      <c r="AH44" s="42"/>
    </row>
    <row r="45" spans="2:43" ht="22.5" customHeight="1" x14ac:dyDescent="0.15">
      <c r="B45" s="278" t="s">
        <v>337</v>
      </c>
      <c r="C45" s="279"/>
      <c r="D45" s="279"/>
      <c r="E45" s="279"/>
      <c r="F45" s="279"/>
      <c r="G45" s="261" t="s">
        <v>100</v>
      </c>
      <c r="H45" s="262"/>
      <c r="I45" s="262"/>
      <c r="J45" s="262"/>
      <c r="K45" s="262"/>
      <c r="L45" s="262"/>
      <c r="M45" s="262"/>
      <c r="N45" s="262"/>
      <c r="O45" s="262"/>
      <c r="P45" s="262"/>
      <c r="Q45" s="263"/>
      <c r="R45" s="280"/>
      <c r="S45" s="281"/>
      <c r="T45" s="281"/>
      <c r="U45" s="281"/>
      <c r="V45" s="281"/>
      <c r="W45" s="281"/>
      <c r="X45" s="281"/>
      <c r="Y45" s="281"/>
      <c r="Z45" s="281"/>
      <c r="AA45" s="282"/>
      <c r="AB45" s="265"/>
      <c r="AC45" s="266"/>
      <c r="AD45" s="266"/>
      <c r="AE45" s="266"/>
      <c r="AF45" s="267"/>
      <c r="AH45" s="43"/>
    </row>
    <row r="46" spans="2:43" ht="22.5" customHeight="1" x14ac:dyDescent="0.15">
      <c r="B46" s="286" t="s">
        <v>338</v>
      </c>
      <c r="C46" s="287"/>
      <c r="D46" s="288"/>
      <c r="E46" s="258" t="s">
        <v>133</v>
      </c>
      <c r="F46" s="259"/>
      <c r="G46" s="259"/>
      <c r="H46" s="260"/>
      <c r="I46" s="261" t="s">
        <v>100</v>
      </c>
      <c r="J46" s="262"/>
      <c r="K46" s="262"/>
      <c r="L46" s="262"/>
      <c r="M46" s="262"/>
      <c r="N46" s="262"/>
      <c r="O46" s="262"/>
      <c r="P46" s="262"/>
      <c r="Q46" s="263"/>
      <c r="R46" s="8" t="s">
        <v>29</v>
      </c>
      <c r="S46" s="264" t="s">
        <v>48</v>
      </c>
      <c r="T46" s="264"/>
      <c r="U46" s="264"/>
      <c r="V46" s="264"/>
      <c r="W46" s="7" t="s">
        <v>29</v>
      </c>
      <c r="X46" s="264" t="s">
        <v>174</v>
      </c>
      <c r="Y46" s="264"/>
      <c r="Z46" s="264"/>
      <c r="AA46" s="264"/>
      <c r="AB46" s="265"/>
      <c r="AC46" s="266"/>
      <c r="AD46" s="266"/>
      <c r="AE46" s="266"/>
      <c r="AF46" s="267"/>
      <c r="AH46" s="44"/>
    </row>
    <row r="47" spans="2:43" ht="22.5" customHeight="1" x14ac:dyDescent="0.15">
      <c r="B47" s="286"/>
      <c r="C47" s="287"/>
      <c r="D47" s="288"/>
      <c r="E47" s="258" t="s">
        <v>132</v>
      </c>
      <c r="F47" s="259"/>
      <c r="G47" s="259"/>
      <c r="H47" s="260"/>
      <c r="I47" s="261" t="s">
        <v>100</v>
      </c>
      <c r="J47" s="262"/>
      <c r="K47" s="262"/>
      <c r="L47" s="262"/>
      <c r="M47" s="262"/>
      <c r="N47" s="262"/>
      <c r="O47" s="262"/>
      <c r="P47" s="262"/>
      <c r="Q47" s="263"/>
      <c r="R47" s="8" t="s">
        <v>29</v>
      </c>
      <c r="S47" s="264" t="s">
        <v>47</v>
      </c>
      <c r="T47" s="264"/>
      <c r="U47" s="264"/>
      <c r="V47" s="264"/>
      <c r="W47" s="17"/>
      <c r="X47" s="17"/>
      <c r="Y47" s="17"/>
      <c r="Z47" s="17"/>
      <c r="AA47" s="17"/>
      <c r="AB47" s="265"/>
      <c r="AC47" s="266"/>
      <c r="AD47" s="266"/>
      <c r="AE47" s="266"/>
      <c r="AF47" s="267"/>
      <c r="AH47" s="45"/>
    </row>
    <row r="48" spans="2:43" ht="22.5" customHeight="1" thickBot="1" x14ac:dyDescent="0.2">
      <c r="B48" s="289"/>
      <c r="C48" s="290"/>
      <c r="D48" s="291"/>
      <c r="E48" s="268" t="s">
        <v>131</v>
      </c>
      <c r="F48" s="269"/>
      <c r="G48" s="269"/>
      <c r="H48" s="270"/>
      <c r="I48" s="271" t="s">
        <v>298</v>
      </c>
      <c r="J48" s="272"/>
      <c r="K48" s="272"/>
      <c r="L48" s="272"/>
      <c r="M48" s="272"/>
      <c r="N48" s="272"/>
      <c r="O48" s="272"/>
      <c r="P48" s="272"/>
      <c r="Q48" s="273"/>
      <c r="R48" s="9" t="s">
        <v>29</v>
      </c>
      <c r="S48" s="274" t="s">
        <v>3</v>
      </c>
      <c r="T48" s="274"/>
      <c r="U48" s="274"/>
      <c r="V48" s="274"/>
      <c r="W48" s="25"/>
      <c r="X48" s="25"/>
      <c r="Y48" s="25"/>
      <c r="Z48" s="25"/>
      <c r="AA48" s="25"/>
      <c r="AB48" s="275"/>
      <c r="AC48" s="276"/>
      <c r="AD48" s="276"/>
      <c r="AE48" s="276"/>
      <c r="AF48" s="277"/>
      <c r="AH48" s="35"/>
      <c r="AL48" s="35"/>
    </row>
    <row r="49" spans="2:57" ht="22.5" customHeight="1" x14ac:dyDescent="0.15">
      <c r="B49" s="249" t="s">
        <v>366</v>
      </c>
      <c r="C49" s="249"/>
      <c r="D49" s="249"/>
      <c r="E49" s="238" t="s">
        <v>29</v>
      </c>
      <c r="F49" s="250" t="s">
        <v>369</v>
      </c>
      <c r="G49" s="250"/>
      <c r="H49" s="250"/>
      <c r="I49" s="238" t="s">
        <v>367</v>
      </c>
      <c r="J49" s="250" t="s">
        <v>370</v>
      </c>
      <c r="K49" s="250"/>
      <c r="L49" s="250"/>
      <c r="M49" s="238" t="s">
        <v>28</v>
      </c>
      <c r="N49" s="250" t="s">
        <v>368</v>
      </c>
      <c r="O49" s="250"/>
      <c r="P49" s="250"/>
      <c r="Q49" s="238" t="s">
        <v>367</v>
      </c>
      <c r="R49" s="250" t="s">
        <v>372</v>
      </c>
      <c r="S49" s="250"/>
      <c r="T49" s="250"/>
      <c r="AF49" s="237" t="s">
        <v>371</v>
      </c>
    </row>
    <row r="50" spans="2:57" ht="30.75" customHeight="1" thickBot="1" x14ac:dyDescent="0.2">
      <c r="B50" s="255" t="s">
        <v>290</v>
      </c>
      <c r="C50" s="255"/>
      <c r="D50" s="255"/>
      <c r="E50" s="255"/>
      <c r="F50" s="255"/>
      <c r="G50" s="255"/>
      <c r="H50" s="255"/>
      <c r="I50" s="255"/>
      <c r="J50" s="255"/>
      <c r="K50" s="255"/>
      <c r="L50" s="255"/>
      <c r="M50" s="255"/>
      <c r="N50" s="255"/>
      <c r="O50" s="47" t="s">
        <v>261</v>
      </c>
      <c r="P50" s="48"/>
      <c r="Q50" s="49"/>
      <c r="R50" s="50"/>
      <c r="S50" s="50"/>
      <c r="T50" s="50"/>
      <c r="U50" s="50"/>
      <c r="V50" s="50"/>
      <c r="W50" s="50"/>
      <c r="X50" s="50"/>
      <c r="Y50" s="50"/>
      <c r="Z50" s="50"/>
      <c r="AA50" s="50"/>
      <c r="AB50" s="50"/>
      <c r="AC50" s="50"/>
      <c r="AD50" s="50"/>
      <c r="AE50" s="50"/>
      <c r="AF50" s="51"/>
      <c r="AH50" s="14" t="s">
        <v>350</v>
      </c>
    </row>
    <row r="51" spans="2:57" ht="24.75" customHeight="1" thickTop="1" thickBot="1" x14ac:dyDescent="0.2">
      <c r="B51" s="232" t="s">
        <v>28</v>
      </c>
      <c r="C51" s="52" t="s">
        <v>360</v>
      </c>
      <c r="D51" s="52"/>
      <c r="E51" s="52"/>
      <c r="F51" s="52"/>
      <c r="G51" s="52"/>
      <c r="H51" s="52" t="s">
        <v>260</v>
      </c>
      <c r="I51" s="52"/>
      <c r="J51" s="52"/>
      <c r="K51" s="52"/>
      <c r="L51" s="52"/>
      <c r="M51" s="53"/>
      <c r="N51" s="52"/>
      <c r="O51" s="52"/>
      <c r="P51" s="52"/>
      <c r="Q51" s="52"/>
      <c r="R51" s="52"/>
      <c r="S51" s="52"/>
      <c r="T51" s="52"/>
      <c r="U51" s="52"/>
      <c r="V51" s="52"/>
      <c r="W51" s="52"/>
      <c r="X51" s="52"/>
      <c r="Y51" s="52"/>
      <c r="Z51" s="54"/>
      <c r="AA51" s="52"/>
      <c r="AB51" s="52"/>
      <c r="AC51" s="52"/>
      <c r="AD51" s="52"/>
      <c r="AE51" s="52"/>
      <c r="AF51" s="55"/>
    </row>
    <row r="52" spans="2:57" ht="8.25" customHeight="1" thickTop="1" x14ac:dyDescent="0.15">
      <c r="B52" s="56"/>
      <c r="C52" s="57"/>
      <c r="D52" s="57"/>
      <c r="E52" s="57"/>
      <c r="F52" s="57"/>
      <c r="G52" s="58"/>
      <c r="H52" s="58"/>
      <c r="I52" s="58"/>
      <c r="J52" s="58"/>
      <c r="K52" s="58"/>
      <c r="L52" s="58"/>
      <c r="M52" s="59"/>
      <c r="N52" s="58"/>
      <c r="O52" s="58"/>
      <c r="P52" s="58"/>
      <c r="Q52" s="58"/>
      <c r="R52" s="58"/>
      <c r="S52" s="58"/>
      <c r="T52" s="58"/>
      <c r="U52" s="58"/>
      <c r="V52" s="58"/>
      <c r="W52" s="58"/>
      <c r="X52" s="58"/>
      <c r="Y52" s="58"/>
      <c r="Z52" s="60"/>
      <c r="AA52" s="58"/>
      <c r="AB52" s="58"/>
      <c r="AC52" s="58"/>
      <c r="AD52" s="58"/>
      <c r="AE52" s="58"/>
      <c r="AF52" s="61"/>
      <c r="AG52" s="35"/>
      <c r="AH52" s="3"/>
    </row>
    <row r="53" spans="2:57" ht="13.5" x14ac:dyDescent="0.15">
      <c r="B53" s="62"/>
      <c r="C53" s="1" t="s">
        <v>209</v>
      </c>
      <c r="D53" s="63"/>
      <c r="E53" s="63"/>
      <c r="F53" s="63"/>
      <c r="G53" s="63"/>
      <c r="H53"/>
      <c r="I53"/>
      <c r="J53"/>
      <c r="K53"/>
      <c r="L53"/>
      <c r="M53"/>
      <c r="N53"/>
      <c r="O53"/>
      <c r="P53"/>
      <c r="Q53"/>
      <c r="R53"/>
      <c r="AF53" s="64"/>
    </row>
    <row r="54" spans="2:57" ht="13.5" x14ac:dyDescent="0.15">
      <c r="B54" s="62"/>
      <c r="C54" s="46"/>
      <c r="D54" s="65" t="s">
        <v>218</v>
      </c>
      <c r="E54" s="65"/>
      <c r="F54" s="65"/>
      <c r="G54" s="65"/>
      <c r="H54" s="65"/>
      <c r="I54" s="65"/>
      <c r="J54" s="65"/>
      <c r="K54" s="65"/>
      <c r="L54" s="65"/>
      <c r="M54" s="65"/>
      <c r="N54" s="65"/>
      <c r="O54" s="65"/>
      <c r="P54" s="65"/>
      <c r="Q54" s="65"/>
      <c r="R54" s="65"/>
      <c r="S54" s="15"/>
      <c r="T54" s="15"/>
      <c r="U54" s="15"/>
      <c r="V54" s="15"/>
      <c r="W54" s="15"/>
      <c r="X54" s="15"/>
      <c r="Y54" s="15"/>
      <c r="Z54" s="15"/>
      <c r="AA54" s="15"/>
      <c r="AB54" s="15"/>
      <c r="AC54" s="15"/>
      <c r="AD54" s="15"/>
      <c r="AE54" s="15"/>
      <c r="AF54" s="66"/>
      <c r="AG54" s="15"/>
    </row>
    <row r="55" spans="2:57" ht="13.5" x14ac:dyDescent="0.15">
      <c r="B55" s="62"/>
      <c r="C55" s="1" t="s">
        <v>210</v>
      </c>
      <c r="D55" s="63"/>
      <c r="E55" s="63"/>
      <c r="F55" s="63"/>
      <c r="G55" s="63"/>
      <c r="H55" s="63"/>
      <c r="I55" s="63"/>
      <c r="J55" s="63"/>
      <c r="K55" s="63"/>
      <c r="L55" s="63"/>
      <c r="M55" s="63"/>
      <c r="N55" s="63"/>
      <c r="O55"/>
      <c r="P55"/>
      <c r="Q55"/>
      <c r="R55"/>
      <c r="AF55" s="64"/>
    </row>
    <row r="56" spans="2:57" ht="13.5" customHeight="1" x14ac:dyDescent="0.15">
      <c r="B56" s="62"/>
      <c r="C56" s="46"/>
      <c r="D56" s="251" t="s">
        <v>217</v>
      </c>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3"/>
      <c r="AG56" s="67"/>
    </row>
    <row r="57" spans="2:57" ht="13.5" x14ac:dyDescent="0.15">
      <c r="B57" s="62"/>
      <c r="C57" s="46"/>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3"/>
      <c r="AG57" s="67"/>
    </row>
    <row r="58" spans="2:57" ht="13.5" x14ac:dyDescent="0.15">
      <c r="B58" s="62"/>
      <c r="C58" s="46"/>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3"/>
      <c r="AG58" s="67"/>
    </row>
    <row r="59" spans="2:57" ht="14.25" thickBot="1" x14ac:dyDescent="0.2">
      <c r="B59" s="68"/>
      <c r="C59" s="69"/>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7"/>
      <c r="AG59" s="67"/>
    </row>
    <row r="60" spans="2:57" ht="24.75" customHeight="1" thickTop="1" thickBot="1" x14ac:dyDescent="0.2">
      <c r="B60" s="124" t="s">
        <v>28</v>
      </c>
      <c r="C60" s="70" t="s">
        <v>258</v>
      </c>
      <c r="D60" s="70"/>
      <c r="E60" s="70"/>
      <c r="F60" s="70"/>
      <c r="G60" s="70"/>
      <c r="H60" s="70"/>
      <c r="I60" s="70"/>
      <c r="J60" s="70"/>
      <c r="K60" s="70"/>
      <c r="L60" s="70"/>
      <c r="M60" s="71" t="s">
        <v>300</v>
      </c>
      <c r="N60" s="70"/>
      <c r="O60" s="70"/>
      <c r="P60" s="70"/>
      <c r="Q60" s="70"/>
      <c r="R60" s="70"/>
      <c r="S60" s="70"/>
      <c r="T60" s="70"/>
      <c r="U60" s="70"/>
      <c r="V60" s="70"/>
      <c r="W60" s="70"/>
      <c r="X60" s="70"/>
      <c r="Y60" s="70"/>
      <c r="Z60" s="72" t="s">
        <v>259</v>
      </c>
      <c r="AA60" s="70"/>
      <c r="AB60" s="70"/>
      <c r="AC60" s="70"/>
      <c r="AD60" s="70"/>
      <c r="AE60" s="70"/>
      <c r="AF60" s="73"/>
      <c r="AH60" s="35" t="s">
        <v>224</v>
      </c>
      <c r="AU60" s="74"/>
      <c r="AV60" s="74"/>
      <c r="AW60" s="74"/>
      <c r="AX60" s="74"/>
      <c r="AY60" s="74"/>
      <c r="AZ60" s="74"/>
      <c r="BA60" s="74"/>
      <c r="BB60" s="74"/>
      <c r="BC60" s="74"/>
      <c r="BD60" s="74"/>
      <c r="BE60" s="74"/>
    </row>
    <row r="61" spans="2:57" ht="8.25" customHeight="1" thickTop="1" x14ac:dyDescent="0.15">
      <c r="B61" s="75"/>
      <c r="C61" s="76"/>
      <c r="D61" s="76"/>
      <c r="E61" s="76"/>
      <c r="F61" s="76"/>
      <c r="G61" s="77"/>
      <c r="H61" s="77"/>
      <c r="I61" s="77"/>
      <c r="J61" s="77"/>
      <c r="K61" s="77"/>
      <c r="L61" s="77"/>
      <c r="M61" s="78"/>
      <c r="N61" s="77"/>
      <c r="O61" s="77"/>
      <c r="P61" s="77"/>
      <c r="Q61" s="77"/>
      <c r="R61" s="77"/>
      <c r="S61" s="77"/>
      <c r="T61" s="77"/>
      <c r="U61" s="77"/>
      <c r="V61" s="77"/>
      <c r="W61" s="77"/>
      <c r="X61" s="77"/>
      <c r="Y61" s="77"/>
      <c r="Z61" s="79"/>
      <c r="AA61" s="77"/>
      <c r="AB61" s="77"/>
      <c r="AC61" s="77"/>
      <c r="AD61" s="77"/>
      <c r="AE61" s="77"/>
      <c r="AF61" s="80"/>
      <c r="AG61" s="35"/>
      <c r="AH61" s="3"/>
      <c r="AI61" s="74"/>
      <c r="AJ61" s="74"/>
      <c r="AK61" s="74"/>
      <c r="AL61" s="74"/>
      <c r="AM61" s="74"/>
      <c r="AN61" s="74"/>
      <c r="AO61" s="74"/>
      <c r="AP61" s="74"/>
      <c r="AQ61" s="74"/>
      <c r="AR61" s="74"/>
      <c r="AS61" s="74"/>
      <c r="AT61" s="74"/>
    </row>
    <row r="62" spans="2:57" ht="13.5" x14ac:dyDescent="0.15">
      <c r="B62" s="81"/>
      <c r="C62" s="82" t="s">
        <v>211</v>
      </c>
      <c r="D62"/>
      <c r="E62"/>
      <c r="F62"/>
      <c r="G62"/>
      <c r="H62"/>
      <c r="I62"/>
      <c r="J62"/>
      <c r="K62"/>
      <c r="L62"/>
      <c r="M62"/>
      <c r="N62"/>
      <c r="O62"/>
      <c r="P62"/>
      <c r="Q62"/>
      <c r="R62"/>
      <c r="AF62" s="83"/>
      <c r="AU62" s="84"/>
      <c r="AV62" s="84"/>
      <c r="AW62" s="84"/>
      <c r="AX62" s="84"/>
      <c r="AY62" s="84"/>
      <c r="AZ62" s="84"/>
      <c r="BA62" s="84"/>
      <c r="BB62" s="84"/>
      <c r="BC62" s="84"/>
      <c r="BD62" s="84"/>
      <c r="BE62" s="84"/>
    </row>
    <row r="63" spans="2:57" ht="13.5" x14ac:dyDescent="0.15">
      <c r="B63" s="81"/>
      <c r="C63" s="46"/>
      <c r="D63" s="119" t="s">
        <v>29</v>
      </c>
      <c r="E63" s="85" t="s">
        <v>188</v>
      </c>
      <c r="F63" s="85"/>
      <c r="G63" s="85"/>
      <c r="H63" s="85"/>
      <c r="I63" s="85"/>
      <c r="J63"/>
      <c r="K63"/>
      <c r="L63"/>
      <c r="M63"/>
      <c r="N63"/>
      <c r="O63"/>
      <c r="P63"/>
      <c r="Q63"/>
      <c r="R63"/>
      <c r="AF63" s="83"/>
      <c r="AI63" s="84"/>
      <c r="AJ63" s="84"/>
      <c r="AK63" s="84"/>
      <c r="AL63" s="84"/>
      <c r="AM63" s="84"/>
      <c r="AN63" s="84"/>
      <c r="AO63" s="84"/>
      <c r="AP63" s="84"/>
      <c r="AQ63" s="84"/>
      <c r="AR63" s="84"/>
      <c r="AS63" s="84"/>
      <c r="AT63" s="84"/>
    </row>
    <row r="64" spans="2:57" ht="13.5" x14ac:dyDescent="0.15">
      <c r="B64" s="81"/>
      <c r="C64" s="46"/>
      <c r="D64" s="86"/>
      <c r="E64" t="s">
        <v>189</v>
      </c>
      <c r="F64"/>
      <c r="G64"/>
      <c r="H64"/>
      <c r="I64"/>
      <c r="J64"/>
      <c r="K64"/>
      <c r="L64"/>
      <c r="M64"/>
      <c r="N64"/>
      <c r="O64"/>
      <c r="P64"/>
      <c r="Q64"/>
      <c r="R64"/>
      <c r="AF64" s="83"/>
    </row>
    <row r="65" spans="2:46" ht="13.5" x14ac:dyDescent="0.15">
      <c r="B65" s="81"/>
      <c r="C65" s="46"/>
      <c r="D65" s="119" t="s">
        <v>28</v>
      </c>
      <c r="E65" s="85" t="s">
        <v>223</v>
      </c>
      <c r="F65" s="85"/>
      <c r="G65" s="85"/>
      <c r="H65" s="85"/>
      <c r="I65" s="85"/>
      <c r="J65"/>
      <c r="K65"/>
      <c r="L65"/>
      <c r="M65"/>
      <c r="N65"/>
      <c r="O65"/>
      <c r="P65"/>
      <c r="Q65"/>
      <c r="R65"/>
      <c r="AF65" s="83"/>
    </row>
    <row r="66" spans="2:46" ht="13.5" customHeight="1" x14ac:dyDescent="0.15">
      <c r="B66" s="81"/>
      <c r="C66" s="86"/>
      <c r="E66" s="251" t="s">
        <v>215</v>
      </c>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2"/>
      <c r="AG66" s="67"/>
    </row>
    <row r="67" spans="2:46" ht="13.5" x14ac:dyDescent="0.15">
      <c r="B67" s="81"/>
      <c r="C67" s="86"/>
      <c r="D67" s="67"/>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2"/>
      <c r="AG67" s="67"/>
    </row>
    <row r="68" spans="2:46" ht="13.5" x14ac:dyDescent="0.15">
      <c r="B68" s="81"/>
      <c r="C68" s="86"/>
      <c r="E68" s="254" t="s">
        <v>236</v>
      </c>
      <c r="F68" s="254"/>
      <c r="G68" s="120" t="s">
        <v>29</v>
      </c>
      <c r="H68" t="s">
        <v>191</v>
      </c>
      <c r="I68"/>
      <c r="J68"/>
      <c r="K68"/>
      <c r="L68"/>
      <c r="M68"/>
      <c r="N68"/>
      <c r="O68"/>
      <c r="P68"/>
      <c r="Q68"/>
      <c r="R68"/>
      <c r="AF68" s="83"/>
    </row>
    <row r="69" spans="2:46" ht="13.5" x14ac:dyDescent="0.15">
      <c r="B69" s="81"/>
      <c r="C69" s="86"/>
      <c r="G69" s="46"/>
      <c r="H69" s="87" t="s">
        <v>220</v>
      </c>
      <c r="I69" t="s">
        <v>323</v>
      </c>
      <c r="J69"/>
      <c r="K69"/>
      <c r="L69"/>
      <c r="M69"/>
      <c r="N69"/>
      <c r="O69"/>
      <c r="P69"/>
      <c r="Q69"/>
      <c r="R69"/>
      <c r="AF69" s="83"/>
    </row>
    <row r="70" spans="2:46" ht="13.5" x14ac:dyDescent="0.15">
      <c r="B70" s="81"/>
      <c r="C70" s="86"/>
      <c r="G70" s="46"/>
      <c r="H70" s="87" t="s">
        <v>221</v>
      </c>
      <c r="I70" t="s">
        <v>228</v>
      </c>
      <c r="J70"/>
      <c r="K70"/>
      <c r="L70"/>
      <c r="M70"/>
      <c r="N70"/>
      <c r="O70"/>
      <c r="P70"/>
      <c r="Q70"/>
      <c r="R70"/>
      <c r="AF70" s="83"/>
    </row>
    <row r="71" spans="2:46" ht="13.5" x14ac:dyDescent="0.15">
      <c r="B71" s="81"/>
      <c r="C71" s="86"/>
      <c r="G71" s="46"/>
      <c r="H71" s="87" t="s">
        <v>222</v>
      </c>
      <c r="I71" t="s">
        <v>219</v>
      </c>
      <c r="J71"/>
      <c r="K71"/>
      <c r="L71"/>
      <c r="M71"/>
      <c r="N71"/>
      <c r="O71"/>
      <c r="P71"/>
      <c r="Q71"/>
      <c r="R71"/>
      <c r="AF71" s="83"/>
      <c r="AH71" s="13"/>
    </row>
    <row r="72" spans="2:46" ht="13.5" x14ac:dyDescent="0.15">
      <c r="B72" s="81"/>
      <c r="C72" s="86"/>
      <c r="G72" s="120" t="s">
        <v>28</v>
      </c>
      <c r="H72" t="s">
        <v>192</v>
      </c>
      <c r="I72"/>
      <c r="J72"/>
      <c r="K72"/>
      <c r="L72"/>
      <c r="M72"/>
      <c r="N72"/>
      <c r="O72"/>
      <c r="P72"/>
      <c r="Q72"/>
      <c r="R72"/>
      <c r="AF72" s="83"/>
      <c r="AH72" s="13"/>
    </row>
    <row r="73" spans="2:46" ht="13.5" x14ac:dyDescent="0.15">
      <c r="B73" s="81"/>
      <c r="C73" s="86"/>
      <c r="G73" s="120" t="s">
        <v>29</v>
      </c>
      <c r="H73" t="s">
        <v>193</v>
      </c>
      <c r="I73"/>
      <c r="J73"/>
      <c r="K73"/>
      <c r="L73"/>
      <c r="M73"/>
      <c r="N73"/>
      <c r="O73"/>
      <c r="P73"/>
      <c r="Q73"/>
      <c r="R73"/>
      <c r="AF73" s="83"/>
      <c r="AH73" s="13"/>
    </row>
    <row r="74" spans="2:46" ht="13.5" x14ac:dyDescent="0.15">
      <c r="B74" s="81"/>
      <c r="C74" s="86"/>
      <c r="E74" s="254" t="s">
        <v>237</v>
      </c>
      <c r="F74" s="254"/>
      <c r="G74" s="120" t="s">
        <v>28</v>
      </c>
      <c r="H74" t="s">
        <v>192</v>
      </c>
      <c r="I74"/>
      <c r="J74"/>
      <c r="K74"/>
      <c r="L74"/>
      <c r="M74"/>
      <c r="N74"/>
      <c r="O74"/>
      <c r="P74"/>
      <c r="Q74"/>
      <c r="R74"/>
      <c r="AF74" s="83"/>
      <c r="AH74" s="13"/>
    </row>
    <row r="75" spans="2:46" ht="13.5" x14ac:dyDescent="0.15">
      <c r="B75" s="81"/>
      <c r="C75" s="46"/>
      <c r="D75" s="119" t="s">
        <v>28</v>
      </c>
      <c r="E75" s="85" t="s">
        <v>73</v>
      </c>
      <c r="F75" s="85"/>
      <c r="G75" s="85"/>
      <c r="H75" s="85"/>
      <c r="I75" s="85"/>
      <c r="J75"/>
      <c r="K75"/>
      <c r="L75"/>
      <c r="M75"/>
      <c r="N75"/>
      <c r="O75"/>
      <c r="P75"/>
      <c r="Q75"/>
      <c r="R75"/>
      <c r="AF75" s="83"/>
      <c r="AH75" s="13"/>
    </row>
    <row r="76" spans="2:46" ht="13.5" customHeight="1" x14ac:dyDescent="0.15">
      <c r="B76" s="81"/>
      <c r="C76" s="86"/>
      <c r="E76" s="251" t="s">
        <v>216</v>
      </c>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52"/>
      <c r="AG76" s="251"/>
      <c r="AH76" s="13"/>
    </row>
    <row r="77" spans="2:46" ht="13.5" x14ac:dyDescent="0.15">
      <c r="B77" s="81"/>
      <c r="C77" s="86"/>
      <c r="D77"/>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2"/>
      <c r="AG77" s="251"/>
      <c r="AH77" s="13"/>
    </row>
    <row r="78" spans="2:46" s="90" customFormat="1" ht="13.5" x14ac:dyDescent="0.15">
      <c r="B78" s="88"/>
      <c r="C78" s="82" t="s">
        <v>212</v>
      </c>
      <c r="D78" s="89"/>
      <c r="E78" s="89"/>
      <c r="F78" s="89"/>
      <c r="G78" s="89"/>
      <c r="H78" s="89"/>
      <c r="I78" s="89"/>
      <c r="J78" s="89"/>
      <c r="K78" s="89"/>
      <c r="L78" s="89"/>
      <c r="M78" s="89"/>
      <c r="N78" s="89"/>
      <c r="O78" s="89"/>
      <c r="P78" s="89"/>
      <c r="Q78" s="89"/>
      <c r="R78" s="89"/>
      <c r="AF78" s="91"/>
      <c r="AH78" s="92"/>
      <c r="AI78" s="13"/>
      <c r="AJ78" s="13"/>
      <c r="AK78" s="13"/>
      <c r="AL78" s="13"/>
      <c r="AM78" s="13"/>
      <c r="AN78" s="13"/>
      <c r="AO78" s="13"/>
      <c r="AP78" s="13"/>
      <c r="AQ78" s="13"/>
      <c r="AR78" s="13"/>
      <c r="AS78" s="13"/>
      <c r="AT78" s="13"/>
    </row>
    <row r="79" spans="2:46" s="90" customFormat="1" ht="13.5" x14ac:dyDescent="0.15">
      <c r="B79" s="88"/>
      <c r="C79" s="82"/>
      <c r="D79" s="119" t="s">
        <v>29</v>
      </c>
      <c r="E79" s="85" t="s">
        <v>356</v>
      </c>
      <c r="F79" s="85"/>
      <c r="G79" s="85"/>
      <c r="H79" s="85"/>
      <c r="I79" s="85"/>
      <c r="J79" s="85"/>
      <c r="K79" s="85"/>
      <c r="L79" s="85"/>
      <c r="M79" s="85"/>
      <c r="N79" s="85"/>
      <c r="O79" s="85"/>
      <c r="P79" s="85"/>
      <c r="Q79" s="85"/>
      <c r="R79" s="85"/>
      <c r="S79" s="112"/>
      <c r="T79" s="112"/>
      <c r="U79" s="112"/>
      <c r="V79" s="112"/>
      <c r="W79" s="112"/>
      <c r="X79" s="112"/>
      <c r="Y79" s="112"/>
      <c r="Z79" s="112"/>
      <c r="AA79" s="112"/>
      <c r="AB79" s="112"/>
      <c r="AF79" s="91"/>
      <c r="AH79" s="92"/>
      <c r="AI79" s="13"/>
      <c r="AJ79" s="13"/>
      <c r="AK79" s="13"/>
      <c r="AL79" s="13"/>
      <c r="AM79" s="13"/>
      <c r="AN79" s="13"/>
      <c r="AO79" s="13"/>
      <c r="AP79" s="13"/>
      <c r="AQ79" s="13"/>
      <c r="AR79" s="13"/>
      <c r="AS79" s="13"/>
      <c r="AT79" s="13"/>
    </row>
    <row r="80" spans="2:46" ht="13.5" x14ac:dyDescent="0.15">
      <c r="B80" s="81"/>
      <c r="C80" s="86"/>
      <c r="D80" s="119" t="s">
        <v>29</v>
      </c>
      <c r="E80" s="85" t="s">
        <v>225</v>
      </c>
      <c r="F80" s="85"/>
      <c r="G80" s="85"/>
      <c r="H80" s="85"/>
      <c r="I80" s="85"/>
      <c r="J80" s="85"/>
      <c r="K80" s="85"/>
      <c r="L80" s="85"/>
      <c r="M80" s="85"/>
      <c r="N80" s="85"/>
      <c r="O80" t="s">
        <v>230</v>
      </c>
      <c r="R80"/>
      <c r="AF80" s="83"/>
      <c r="AJ80" s="90"/>
      <c r="AK80" s="90"/>
      <c r="AL80" s="90"/>
      <c r="AM80" s="90"/>
      <c r="AN80" s="90"/>
      <c r="AO80" s="90"/>
      <c r="AP80" s="90"/>
      <c r="AQ80" s="90"/>
      <c r="AR80" s="90"/>
      <c r="AS80" s="90"/>
      <c r="AT80" s="90"/>
    </row>
    <row r="81" spans="2:57" ht="13.5" x14ac:dyDescent="0.15">
      <c r="B81" s="81"/>
      <c r="C81" s="86"/>
      <c r="D81" s="119" t="s">
        <v>29</v>
      </c>
      <c r="E81" s="85" t="s">
        <v>226</v>
      </c>
      <c r="F81" s="85"/>
      <c r="G81" s="85"/>
      <c r="H81" s="85"/>
      <c r="I81" s="85"/>
      <c r="J81" s="85"/>
      <c r="K81" s="85"/>
      <c r="L81" s="85"/>
      <c r="M81" s="85"/>
      <c r="N81" s="85"/>
      <c r="O81" t="s">
        <v>229</v>
      </c>
      <c r="P81"/>
      <c r="R81"/>
      <c r="AF81" s="83"/>
    </row>
    <row r="82" spans="2:57" ht="13.5" x14ac:dyDescent="0.15">
      <c r="B82" s="81"/>
      <c r="C82" s="86"/>
      <c r="D82" s="119" t="s">
        <v>28</v>
      </c>
      <c r="E82" s="85" t="s">
        <v>227</v>
      </c>
      <c r="F82" s="85"/>
      <c r="G82" s="85"/>
      <c r="H82" s="85"/>
      <c r="I82" s="85"/>
      <c r="J82" s="85"/>
      <c r="K82" s="85"/>
      <c r="L82" s="85"/>
      <c r="M82" s="85"/>
      <c r="N82" s="85"/>
      <c r="O82"/>
      <c r="P82"/>
      <c r="Q82"/>
      <c r="R82"/>
      <c r="AF82" s="83"/>
    </row>
    <row r="83" spans="2:57" s="90" customFormat="1" ht="13.5" x14ac:dyDescent="0.15">
      <c r="B83" s="88"/>
      <c r="C83" s="82" t="s">
        <v>213</v>
      </c>
      <c r="D83" s="89"/>
      <c r="E83" s="89"/>
      <c r="F83" s="89"/>
      <c r="G83" s="89"/>
      <c r="H83" s="89"/>
      <c r="I83" s="89"/>
      <c r="J83" s="89"/>
      <c r="K83" s="89"/>
      <c r="L83" s="89"/>
      <c r="M83" s="89"/>
      <c r="N83" s="89"/>
      <c r="O83" s="89"/>
      <c r="P83" s="89"/>
      <c r="Q83" s="89"/>
      <c r="R83" s="89"/>
      <c r="AF83" s="91"/>
      <c r="AH83" s="92"/>
      <c r="AI83" s="13"/>
      <c r="AJ83" s="13"/>
      <c r="AK83" s="13"/>
      <c r="AL83" s="13"/>
      <c r="AM83" s="13"/>
      <c r="AN83" s="13"/>
      <c r="AO83" s="13"/>
      <c r="AP83" s="13"/>
      <c r="AQ83" s="13"/>
      <c r="AR83" s="13"/>
      <c r="AS83" s="13"/>
      <c r="AT83" s="13"/>
    </row>
    <row r="84" spans="2:57" ht="13.5" x14ac:dyDescent="0.15">
      <c r="B84" s="81"/>
      <c r="C84" s="86"/>
      <c r="D84" s="119" t="s">
        <v>29</v>
      </c>
      <c r="E84" s="85" t="s">
        <v>231</v>
      </c>
      <c r="F84" s="85"/>
      <c r="G84" s="85"/>
      <c r="H84" s="85"/>
      <c r="I84" s="85"/>
      <c r="J84" s="85"/>
      <c r="K84" s="85"/>
      <c r="L84" s="85"/>
      <c r="M84" s="85"/>
      <c r="N84" s="85"/>
      <c r="O84" s="85"/>
      <c r="P84" t="s">
        <v>232</v>
      </c>
      <c r="Q84"/>
      <c r="R84"/>
      <c r="AF84" s="83"/>
      <c r="AI84" s="90"/>
      <c r="AJ84" s="90"/>
      <c r="AK84" s="90"/>
      <c r="AL84" s="90"/>
      <c r="AM84" s="90"/>
      <c r="AN84" s="90"/>
      <c r="AO84" s="90"/>
      <c r="AP84" s="90"/>
      <c r="AQ84" s="90"/>
      <c r="AR84" s="90"/>
      <c r="AS84" s="90"/>
      <c r="AT84" s="90"/>
    </row>
    <row r="85" spans="2:57" ht="13.5" x14ac:dyDescent="0.15">
      <c r="B85" s="81"/>
      <c r="C85" s="86"/>
      <c r="D85" s="119" t="s">
        <v>29</v>
      </c>
      <c r="E85" s="85" t="s">
        <v>233</v>
      </c>
      <c r="F85" s="85"/>
      <c r="G85" s="85"/>
      <c r="H85" s="85"/>
      <c r="I85" s="85"/>
      <c r="J85" s="85"/>
      <c r="K85" s="85"/>
      <c r="L85" s="85"/>
      <c r="M85" s="85"/>
      <c r="N85" s="85"/>
      <c r="O85" s="85"/>
      <c r="P85" t="s">
        <v>234</v>
      </c>
      <c r="Q85"/>
      <c r="R85"/>
      <c r="AF85" s="83"/>
    </row>
    <row r="86" spans="2:57" ht="13.5" x14ac:dyDescent="0.15">
      <c r="B86" s="81"/>
      <c r="C86" s="86"/>
      <c r="D86" s="119" t="s">
        <v>28</v>
      </c>
      <c r="E86" s="85" t="s">
        <v>194</v>
      </c>
      <c r="F86" s="85"/>
      <c r="G86" s="85"/>
      <c r="H86" s="85"/>
      <c r="I86" s="85"/>
      <c r="J86" s="85"/>
      <c r="K86" s="85"/>
      <c r="L86" s="85"/>
      <c r="M86" s="85"/>
      <c r="N86" s="85"/>
      <c r="O86" s="85"/>
      <c r="P86"/>
      <c r="Q86"/>
      <c r="R86"/>
      <c r="AF86" s="83"/>
    </row>
    <row r="87" spans="2:57" s="90" customFormat="1" ht="13.5" x14ac:dyDescent="0.15">
      <c r="B87" s="88"/>
      <c r="C87" s="82" t="s">
        <v>214</v>
      </c>
      <c r="D87" s="89"/>
      <c r="E87" s="89"/>
      <c r="F87" s="89"/>
      <c r="G87" s="89"/>
      <c r="H87" s="89"/>
      <c r="I87" s="89"/>
      <c r="J87" s="89"/>
      <c r="K87" s="89"/>
      <c r="L87" s="89"/>
      <c r="M87" s="89"/>
      <c r="N87" s="89"/>
      <c r="O87" s="89"/>
      <c r="P87" s="89"/>
      <c r="Q87" s="89"/>
      <c r="R87" s="89"/>
      <c r="AF87" s="91"/>
      <c r="AH87" s="92"/>
      <c r="AI87" s="13"/>
      <c r="AJ87" s="13"/>
      <c r="AK87" s="13"/>
      <c r="AL87" s="13"/>
      <c r="AM87" s="13"/>
      <c r="AN87" s="13"/>
      <c r="AO87" s="13"/>
      <c r="AP87" s="13"/>
      <c r="AQ87" s="13"/>
      <c r="AR87" s="13"/>
      <c r="AS87" s="13"/>
      <c r="AT87" s="13"/>
    </row>
    <row r="88" spans="2:57" ht="13.5" x14ac:dyDescent="0.15">
      <c r="B88" s="81"/>
      <c r="C88" s="86"/>
      <c r="D88" s="119" t="s">
        <v>28</v>
      </c>
      <c r="E88" s="85" t="s">
        <v>195</v>
      </c>
      <c r="F88" s="85"/>
      <c r="G88" s="85"/>
      <c r="H88" s="85"/>
      <c r="I88" s="85"/>
      <c r="J88" s="85"/>
      <c r="K88" s="85"/>
      <c r="L88" s="85"/>
      <c r="M88" s="85"/>
      <c r="N88" s="85"/>
      <c r="O88" s="85"/>
      <c r="P88" s="85"/>
      <c r="Q88" s="85"/>
      <c r="R88" s="85"/>
      <c r="AF88" s="83"/>
      <c r="AI88" s="90"/>
      <c r="AJ88" s="90"/>
      <c r="AK88" s="90"/>
      <c r="AL88" s="90"/>
      <c r="AM88" s="90"/>
      <c r="AN88" s="90"/>
      <c r="AO88" s="90"/>
      <c r="AP88" s="90"/>
      <c r="AQ88" s="90"/>
      <c r="AR88" s="90"/>
      <c r="AS88" s="90"/>
      <c r="AT88" s="90"/>
    </row>
    <row r="89" spans="2:57" ht="8.25" customHeight="1" thickBot="1" x14ac:dyDescent="0.2">
      <c r="B89" s="93"/>
      <c r="C89" s="94"/>
      <c r="D89" s="95"/>
      <c r="E89" s="96"/>
      <c r="F89" s="96"/>
      <c r="G89" s="96"/>
      <c r="H89" s="96"/>
      <c r="I89" s="96"/>
      <c r="J89" s="96"/>
      <c r="K89" s="96"/>
      <c r="L89" s="96"/>
      <c r="M89" s="96"/>
      <c r="N89" s="96"/>
      <c r="O89" s="96"/>
      <c r="P89" s="96"/>
      <c r="Q89" s="96"/>
      <c r="R89" s="96"/>
      <c r="S89" s="97"/>
      <c r="T89" s="97"/>
      <c r="U89" s="97"/>
      <c r="V89" s="97"/>
      <c r="W89" s="97"/>
      <c r="X89" s="97"/>
      <c r="Y89" s="97"/>
      <c r="Z89" s="97"/>
      <c r="AA89" s="97"/>
      <c r="AB89" s="97"/>
      <c r="AC89" s="97"/>
      <c r="AD89" s="97"/>
      <c r="AE89" s="97"/>
      <c r="AF89" s="98"/>
    </row>
    <row r="90" spans="2:57" ht="24.75" customHeight="1" thickTop="1" thickBot="1" x14ac:dyDescent="0.2">
      <c r="B90" s="121" t="s">
        <v>29</v>
      </c>
      <c r="C90" s="99" t="s">
        <v>263</v>
      </c>
      <c r="D90" s="99"/>
      <c r="E90" s="99"/>
      <c r="F90" s="99"/>
      <c r="G90" s="99"/>
      <c r="H90" s="99"/>
      <c r="I90" s="99"/>
      <c r="J90" s="99"/>
      <c r="K90" s="99"/>
      <c r="L90" s="99"/>
      <c r="M90" s="100" t="s">
        <v>299</v>
      </c>
      <c r="N90" s="99"/>
      <c r="O90" s="99"/>
      <c r="P90" s="99"/>
      <c r="Q90" s="99"/>
      <c r="R90" s="99"/>
      <c r="S90" s="99"/>
      <c r="T90" s="99"/>
      <c r="U90" s="99"/>
      <c r="V90" s="99"/>
      <c r="W90" s="99"/>
      <c r="X90" s="99"/>
      <c r="Y90" s="99"/>
      <c r="Z90" s="101" t="s">
        <v>259</v>
      </c>
      <c r="AA90" s="99"/>
      <c r="AB90" s="99"/>
      <c r="AC90" s="99"/>
      <c r="AD90" s="99"/>
      <c r="AE90" s="99"/>
      <c r="AF90" s="102"/>
      <c r="AG90" s="35"/>
      <c r="AH90" s="13"/>
      <c r="AU90" s="74"/>
      <c r="AV90" s="74"/>
      <c r="AW90" s="74"/>
      <c r="AX90" s="74"/>
      <c r="AY90" s="74"/>
      <c r="AZ90" s="74"/>
      <c r="BA90" s="74"/>
      <c r="BB90" s="74"/>
      <c r="BC90" s="74"/>
      <c r="BD90" s="74"/>
      <c r="BE90" s="74"/>
    </row>
    <row r="91" spans="2:57" ht="10.5" customHeight="1" thickTop="1" x14ac:dyDescent="0.15">
      <c r="B91" s="103"/>
      <c r="C91" s="104"/>
      <c r="D91" s="104"/>
      <c r="E91" s="104"/>
      <c r="F91" s="104"/>
      <c r="G91" s="105"/>
      <c r="H91" s="105"/>
      <c r="I91" s="105"/>
      <c r="J91" s="105"/>
      <c r="K91" s="105"/>
      <c r="L91" s="105"/>
      <c r="M91" s="106"/>
      <c r="N91" s="105"/>
      <c r="O91" s="105"/>
      <c r="P91" s="105"/>
      <c r="Q91" s="105"/>
      <c r="R91" s="105"/>
      <c r="S91" s="105"/>
      <c r="T91" s="105"/>
      <c r="U91" s="105"/>
      <c r="V91" s="105"/>
      <c r="W91" s="105"/>
      <c r="X91" s="105"/>
      <c r="Y91" s="105"/>
      <c r="Z91" s="107"/>
      <c r="AA91" s="105"/>
      <c r="AB91" s="105"/>
      <c r="AC91" s="105"/>
      <c r="AD91" s="105"/>
      <c r="AE91" s="105"/>
      <c r="AF91" s="108"/>
      <c r="AG91" s="35"/>
      <c r="AH91" s="3"/>
      <c r="AI91" s="74"/>
      <c r="AJ91" s="74"/>
      <c r="AK91" s="74"/>
      <c r="AL91" s="74"/>
      <c r="AM91" s="74"/>
      <c r="AN91" s="74"/>
      <c r="AO91" s="74"/>
      <c r="AP91" s="74"/>
      <c r="AQ91" s="74"/>
      <c r="AR91" s="74"/>
      <c r="AS91" s="74"/>
      <c r="AT91" s="74"/>
    </row>
    <row r="92" spans="2:57" ht="13.5" x14ac:dyDescent="0.15">
      <c r="B92" s="62"/>
      <c r="C92" s="109" t="s">
        <v>211</v>
      </c>
      <c r="D92" s="109"/>
      <c r="E92" s="109"/>
      <c r="F92" s="109"/>
      <c r="G92"/>
      <c r="H92"/>
      <c r="I92"/>
      <c r="J92"/>
      <c r="K92"/>
      <c r="L92"/>
      <c r="M92"/>
      <c r="N92"/>
      <c r="O92"/>
      <c r="P92"/>
      <c r="Q92"/>
      <c r="AF92" s="64"/>
    </row>
    <row r="93" spans="2:57" ht="13.5" x14ac:dyDescent="0.15">
      <c r="B93" s="62"/>
      <c r="D93" s="119" t="s">
        <v>29</v>
      </c>
      <c r="E93" s="85" t="s">
        <v>188</v>
      </c>
      <c r="F93" s="85"/>
      <c r="G93" s="85"/>
      <c r="H93" s="85"/>
      <c r="I93" s="85"/>
      <c r="J93"/>
      <c r="K93"/>
      <c r="L93"/>
      <c r="M93"/>
      <c r="N93"/>
      <c r="O93"/>
      <c r="P93"/>
      <c r="Q93"/>
      <c r="AF93" s="64"/>
    </row>
    <row r="94" spans="2:57" ht="13.5" x14ac:dyDescent="0.15">
      <c r="B94" s="62"/>
      <c r="D94" s="86"/>
      <c r="E94" s="110" t="s">
        <v>239</v>
      </c>
      <c r="F94" s="110"/>
      <c r="G94" s="110"/>
      <c r="H94" s="110"/>
      <c r="I94" s="110"/>
      <c r="J94" s="110"/>
      <c r="K94" s="110"/>
      <c r="L94" s="110" t="s">
        <v>238</v>
      </c>
      <c r="M94" s="110"/>
      <c r="N94" s="110"/>
      <c r="O94" s="110"/>
      <c r="P94" s="110"/>
      <c r="Q94" s="110"/>
      <c r="R94" s="111"/>
      <c r="S94" s="111"/>
      <c r="T94" s="111"/>
      <c r="AF94" s="64"/>
    </row>
    <row r="95" spans="2:57" ht="13.5" x14ac:dyDescent="0.15">
      <c r="B95" s="62"/>
      <c r="D95" s="86"/>
      <c r="F95" s="120" t="s">
        <v>29</v>
      </c>
      <c r="G95" t="s">
        <v>196</v>
      </c>
      <c r="H95"/>
      <c r="I95"/>
      <c r="J95"/>
      <c r="K95"/>
      <c r="L95"/>
      <c r="M95"/>
      <c r="N95"/>
      <c r="O95"/>
      <c r="P95"/>
      <c r="Q95"/>
      <c r="AF95" s="64"/>
    </row>
    <row r="96" spans="2:57" ht="13.5" x14ac:dyDescent="0.15">
      <c r="B96" s="62"/>
      <c r="D96" s="86"/>
      <c r="F96" s="120" t="s">
        <v>29</v>
      </c>
      <c r="G96" t="s">
        <v>197</v>
      </c>
      <c r="H96"/>
      <c r="I96"/>
      <c r="J96"/>
      <c r="K96"/>
      <c r="L96"/>
      <c r="M96"/>
      <c r="N96"/>
      <c r="O96"/>
      <c r="P96"/>
      <c r="Q96"/>
      <c r="AF96" s="64"/>
    </row>
    <row r="97" spans="2:32" ht="13.5" x14ac:dyDescent="0.15">
      <c r="B97" s="62"/>
      <c r="D97" s="86"/>
      <c r="F97" s="120" t="s">
        <v>29</v>
      </c>
      <c r="G97" t="s">
        <v>198</v>
      </c>
      <c r="H97"/>
      <c r="I97"/>
      <c r="J97"/>
      <c r="K97"/>
      <c r="L97"/>
      <c r="M97"/>
      <c r="N97"/>
      <c r="O97"/>
      <c r="P97"/>
      <c r="Q97"/>
      <c r="AF97" s="64"/>
    </row>
    <row r="98" spans="2:32" ht="13.5" x14ac:dyDescent="0.15">
      <c r="B98" s="62"/>
      <c r="D98" s="86"/>
      <c r="F98" s="120" t="s">
        <v>29</v>
      </c>
      <c r="G98" t="s">
        <v>199</v>
      </c>
      <c r="H98"/>
      <c r="I98"/>
      <c r="J98"/>
      <c r="K98"/>
      <c r="L98"/>
      <c r="M98"/>
      <c r="N98"/>
      <c r="O98"/>
      <c r="P98"/>
      <c r="Q98"/>
      <c r="AF98" s="64"/>
    </row>
    <row r="99" spans="2:32" ht="13.5" x14ac:dyDescent="0.15">
      <c r="B99" s="62"/>
      <c r="D99" s="119" t="s">
        <v>29</v>
      </c>
      <c r="E99" s="85" t="s">
        <v>190</v>
      </c>
      <c r="F99" s="85"/>
      <c r="G99" s="85"/>
      <c r="H99" s="85"/>
      <c r="I99" s="85"/>
      <c r="J99"/>
      <c r="K99"/>
      <c r="L99"/>
      <c r="M99"/>
      <c r="N99"/>
      <c r="O99"/>
      <c r="P99"/>
      <c r="Q99"/>
      <c r="R99"/>
      <c r="AF99" s="64"/>
    </row>
    <row r="100" spans="2:32" ht="13.5" x14ac:dyDescent="0.15">
      <c r="B100" s="62"/>
      <c r="D100" s="86"/>
      <c r="E100" s="251" t="s">
        <v>235</v>
      </c>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1"/>
      <c r="AF100" s="253"/>
    </row>
    <row r="101" spans="2:32" ht="13.5" x14ac:dyDescent="0.15">
      <c r="B101" s="62"/>
      <c r="D101" s="86"/>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3"/>
    </row>
    <row r="102" spans="2:32" ht="13.5" x14ac:dyDescent="0.15">
      <c r="B102" s="62"/>
      <c r="D102" s="86"/>
      <c r="E102" s="254" t="s">
        <v>236</v>
      </c>
      <c r="F102" s="254"/>
      <c r="G102" s="120" t="s">
        <v>29</v>
      </c>
      <c r="H102" t="s">
        <v>200</v>
      </c>
      <c r="I102"/>
      <c r="J102"/>
      <c r="K102"/>
      <c r="L102"/>
      <c r="M102"/>
      <c r="N102"/>
      <c r="O102"/>
      <c r="P102"/>
      <c r="Q102"/>
      <c r="R102"/>
      <c r="AF102" s="64"/>
    </row>
    <row r="103" spans="2:32" ht="13.5" x14ac:dyDescent="0.15">
      <c r="B103" s="62"/>
      <c r="D103" s="86"/>
      <c r="H103" s="120" t="s">
        <v>29</v>
      </c>
      <c r="I103" t="s">
        <v>201</v>
      </c>
      <c r="J103"/>
      <c r="K103"/>
      <c r="L103"/>
      <c r="M103"/>
      <c r="N103"/>
      <c r="O103"/>
      <c r="P103"/>
      <c r="Q103"/>
      <c r="R103"/>
      <c r="AF103" s="64"/>
    </row>
    <row r="104" spans="2:32" ht="13.5" x14ac:dyDescent="0.15">
      <c r="B104" s="62"/>
      <c r="D104" s="86"/>
      <c r="H104" s="120" t="s">
        <v>29</v>
      </c>
      <c r="I104" t="s">
        <v>202</v>
      </c>
      <c r="J104"/>
      <c r="K104"/>
      <c r="L104"/>
      <c r="M104"/>
      <c r="N104"/>
      <c r="O104"/>
      <c r="P104"/>
      <c r="Q104"/>
      <c r="R104"/>
      <c r="AF104" s="64"/>
    </row>
    <row r="105" spans="2:32" ht="13.5" x14ac:dyDescent="0.15">
      <c r="B105" s="62"/>
      <c r="D105" s="86"/>
      <c r="H105" s="120" t="s">
        <v>29</v>
      </c>
      <c r="I105" t="s">
        <v>203</v>
      </c>
      <c r="J105"/>
      <c r="K105"/>
      <c r="L105"/>
      <c r="M105"/>
      <c r="N105"/>
      <c r="O105"/>
      <c r="P105"/>
      <c r="Q105"/>
      <c r="R105"/>
      <c r="AF105" s="64"/>
    </row>
    <row r="106" spans="2:32" ht="13.5" x14ac:dyDescent="0.15">
      <c r="B106" s="62"/>
      <c r="D106" s="86"/>
      <c r="H106" s="120" t="s">
        <v>29</v>
      </c>
      <c r="I106" t="s">
        <v>204</v>
      </c>
      <c r="J106"/>
      <c r="K106"/>
      <c r="L106"/>
      <c r="M106"/>
      <c r="N106"/>
      <c r="O106"/>
      <c r="P106"/>
      <c r="Q106"/>
      <c r="R106"/>
      <c r="AF106" s="64"/>
    </row>
    <row r="107" spans="2:32" ht="13.5" x14ac:dyDescent="0.15">
      <c r="B107" s="62"/>
      <c r="D107" s="86"/>
      <c r="E107" s="254" t="s">
        <v>237</v>
      </c>
      <c r="F107" s="254"/>
      <c r="G107" s="120" t="s">
        <v>29</v>
      </c>
      <c r="H107" t="s">
        <v>204</v>
      </c>
      <c r="I107"/>
      <c r="J107"/>
      <c r="K107"/>
      <c r="L107"/>
      <c r="M107"/>
      <c r="N107"/>
      <c r="O107"/>
      <c r="P107"/>
      <c r="Q107"/>
      <c r="R107"/>
      <c r="AF107" s="64"/>
    </row>
    <row r="108" spans="2:32" ht="13.5" x14ac:dyDescent="0.15">
      <c r="B108" s="62"/>
      <c r="C108" s="109" t="s">
        <v>212</v>
      </c>
      <c r="D108" s="109"/>
      <c r="E108" s="109"/>
      <c r="F108"/>
      <c r="G108"/>
      <c r="H108"/>
      <c r="I108"/>
      <c r="J108"/>
      <c r="K108"/>
      <c r="L108"/>
      <c r="M108"/>
      <c r="N108"/>
      <c r="O108"/>
      <c r="P108"/>
      <c r="Q108"/>
      <c r="AF108" s="64"/>
    </row>
    <row r="109" spans="2:32" ht="13.5" x14ac:dyDescent="0.15">
      <c r="B109" s="62"/>
      <c r="D109" s="119" t="s">
        <v>29</v>
      </c>
      <c r="E109" s="129" t="s">
        <v>207</v>
      </c>
      <c r="F109" s="85"/>
      <c r="G109" s="85"/>
      <c r="H109" s="85"/>
      <c r="I109" s="85"/>
      <c r="J109"/>
      <c r="K109"/>
      <c r="L109"/>
      <c r="M109"/>
      <c r="N109"/>
      <c r="O109"/>
      <c r="P109"/>
      <c r="Q109"/>
      <c r="AF109" s="64"/>
    </row>
    <row r="110" spans="2:32" ht="13.5" x14ac:dyDescent="0.15">
      <c r="B110" s="62"/>
      <c r="E110" s="120" t="s">
        <v>29</v>
      </c>
      <c r="F110" t="s">
        <v>357</v>
      </c>
      <c r="O110"/>
      <c r="P110"/>
      <c r="Q110"/>
      <c r="AF110" s="64"/>
    </row>
    <row r="111" spans="2:32" ht="13.5" x14ac:dyDescent="0.15">
      <c r="B111" s="62"/>
      <c r="D111" s="86"/>
      <c r="E111" s="120" t="s">
        <v>29</v>
      </c>
      <c r="F111" t="s">
        <v>241</v>
      </c>
      <c r="G111"/>
      <c r="H111"/>
      <c r="I111"/>
      <c r="J111"/>
      <c r="K111"/>
      <c r="L111"/>
      <c r="O111" t="s">
        <v>242</v>
      </c>
      <c r="P111"/>
      <c r="Q111"/>
      <c r="AF111" s="64"/>
    </row>
    <row r="112" spans="2:32" ht="13.5" x14ac:dyDescent="0.15">
      <c r="B112" s="62"/>
      <c r="D112" s="86"/>
      <c r="E112" s="120" t="s">
        <v>29</v>
      </c>
      <c r="F112" t="s">
        <v>226</v>
      </c>
      <c r="G112"/>
      <c r="H112"/>
      <c r="I112"/>
      <c r="J112"/>
      <c r="K112"/>
      <c r="L112"/>
      <c r="M112"/>
      <c r="N112"/>
      <c r="O112" t="s">
        <v>244</v>
      </c>
      <c r="P112"/>
      <c r="Q112"/>
      <c r="AF112" s="64"/>
    </row>
    <row r="113" spans="2:46" ht="13.5" x14ac:dyDescent="0.15">
      <c r="B113" s="62"/>
      <c r="D113" s="86"/>
      <c r="E113" s="120" t="s">
        <v>29</v>
      </c>
      <c r="F113" t="s">
        <v>227</v>
      </c>
      <c r="G113"/>
      <c r="H113"/>
      <c r="I113"/>
      <c r="J113"/>
      <c r="K113"/>
      <c r="L113"/>
      <c r="M113"/>
      <c r="N113"/>
      <c r="O113"/>
      <c r="P113"/>
      <c r="Q113"/>
      <c r="AF113" s="64"/>
    </row>
    <row r="114" spans="2:46" ht="13.5" x14ac:dyDescent="0.15">
      <c r="B114" s="62"/>
      <c r="D114" s="119" t="s">
        <v>29</v>
      </c>
      <c r="E114" s="85" t="s">
        <v>240</v>
      </c>
      <c r="F114" s="85"/>
      <c r="G114" s="85"/>
      <c r="H114" s="85"/>
      <c r="I114" s="85"/>
      <c r="J114" s="85"/>
      <c r="K114" s="85"/>
      <c r="L114" s="85"/>
      <c r="M114" s="85" t="s">
        <v>238</v>
      </c>
      <c r="N114" s="85"/>
      <c r="O114" s="85"/>
      <c r="P114" s="85"/>
      <c r="Q114" s="85"/>
      <c r="R114" s="85"/>
      <c r="S114" s="112"/>
      <c r="T114" s="112"/>
      <c r="U114" s="112"/>
      <c r="AF114" s="64"/>
    </row>
    <row r="115" spans="2:46" ht="13.5" x14ac:dyDescent="0.15">
      <c r="B115" s="62"/>
      <c r="D115" s="86"/>
      <c r="E115" s="120" t="s">
        <v>29</v>
      </c>
      <c r="F115" t="s">
        <v>241</v>
      </c>
      <c r="G115"/>
      <c r="H115"/>
      <c r="I115"/>
      <c r="J115"/>
      <c r="K115"/>
      <c r="L115"/>
      <c r="M115" t="s">
        <v>243</v>
      </c>
      <c r="N115"/>
      <c r="O115"/>
      <c r="P115"/>
      <c r="Q115"/>
      <c r="AF115" s="64"/>
    </row>
    <row r="116" spans="2:46" ht="13.5" x14ac:dyDescent="0.15">
      <c r="B116" s="62"/>
      <c r="D116" s="86"/>
      <c r="E116" s="120" t="s">
        <v>29</v>
      </c>
      <c r="F116" t="s">
        <v>208</v>
      </c>
      <c r="G116"/>
      <c r="H116"/>
      <c r="I116"/>
      <c r="J116"/>
      <c r="K116"/>
      <c r="L116"/>
      <c r="M116"/>
      <c r="N116"/>
      <c r="O116"/>
      <c r="P116"/>
      <c r="Q116"/>
      <c r="AF116" s="64"/>
    </row>
    <row r="117" spans="2:46" ht="13.5" x14ac:dyDescent="0.15">
      <c r="B117" s="62"/>
      <c r="C117" s="109" t="s">
        <v>213</v>
      </c>
      <c r="D117" s="109"/>
      <c r="E117" s="109"/>
      <c r="F117"/>
      <c r="G117"/>
      <c r="H117"/>
      <c r="I117"/>
      <c r="J117"/>
      <c r="K117"/>
      <c r="L117"/>
      <c r="M117"/>
      <c r="N117"/>
      <c r="O117"/>
      <c r="P117"/>
      <c r="Q117"/>
      <c r="AF117" s="64"/>
    </row>
    <row r="118" spans="2:46" ht="13.5" x14ac:dyDescent="0.15">
      <c r="B118" s="62"/>
      <c r="C118" s="86"/>
      <c r="D118" s="119" t="s">
        <v>29</v>
      </c>
      <c r="E118" s="85" t="s">
        <v>231</v>
      </c>
      <c r="F118" s="85"/>
      <c r="G118" s="85"/>
      <c r="H118" s="85"/>
      <c r="I118" s="85"/>
      <c r="J118" s="85"/>
      <c r="K118" s="85"/>
      <c r="L118" s="85"/>
      <c r="M118" s="85"/>
      <c r="N118" s="85"/>
      <c r="O118" s="85"/>
      <c r="P118" t="s">
        <v>248</v>
      </c>
      <c r="Q118"/>
      <c r="AF118" s="64"/>
    </row>
    <row r="119" spans="2:46" ht="13.5" x14ac:dyDescent="0.15">
      <c r="B119" s="62"/>
      <c r="C119" s="86"/>
      <c r="D119" s="119" t="s">
        <v>29</v>
      </c>
      <c r="E119" s="85" t="s">
        <v>233</v>
      </c>
      <c r="F119" s="85"/>
      <c r="G119" s="85"/>
      <c r="H119" s="85"/>
      <c r="I119" s="85"/>
      <c r="J119" s="85"/>
      <c r="K119" s="85"/>
      <c r="L119" s="85"/>
      <c r="M119" s="85"/>
      <c r="N119" s="85"/>
      <c r="O119" s="85"/>
      <c r="P119" t="s">
        <v>246</v>
      </c>
      <c r="Q119"/>
      <c r="AF119" s="64"/>
    </row>
    <row r="120" spans="2:46" ht="13.5" x14ac:dyDescent="0.15">
      <c r="B120" s="62"/>
      <c r="C120" s="86"/>
      <c r="D120" s="119" t="s">
        <v>29</v>
      </c>
      <c r="E120" s="85" t="s">
        <v>194</v>
      </c>
      <c r="F120" s="85"/>
      <c r="G120" s="85"/>
      <c r="H120" s="85"/>
      <c r="I120" s="85"/>
      <c r="J120" s="85"/>
      <c r="K120" s="85"/>
      <c r="L120" s="85"/>
      <c r="M120" s="85"/>
      <c r="N120" s="85"/>
      <c r="O120" s="85"/>
      <c r="P120" t="s">
        <v>247</v>
      </c>
      <c r="Q120"/>
      <c r="AF120" s="64"/>
    </row>
    <row r="121" spans="2:46" ht="13.5" x14ac:dyDescent="0.15">
      <c r="B121" s="62"/>
      <c r="C121" s="86"/>
      <c r="E121" t="s">
        <v>205</v>
      </c>
      <c r="F121"/>
      <c r="G121"/>
      <c r="H121"/>
      <c r="I121"/>
      <c r="J121"/>
      <c r="K121"/>
      <c r="L121"/>
      <c r="M121"/>
      <c r="N121"/>
      <c r="O121"/>
      <c r="P121"/>
      <c r="Q121"/>
      <c r="AF121" s="64"/>
    </row>
    <row r="122" spans="2:46" ht="13.5" x14ac:dyDescent="0.15">
      <c r="B122" s="62"/>
      <c r="C122" s="86"/>
      <c r="E122" t="s">
        <v>206</v>
      </c>
      <c r="F122"/>
      <c r="G122"/>
      <c r="H122"/>
      <c r="I122"/>
      <c r="J122"/>
      <c r="K122"/>
      <c r="L122"/>
      <c r="M122"/>
      <c r="N122"/>
      <c r="O122"/>
      <c r="P122"/>
      <c r="Q122"/>
      <c r="AF122" s="64"/>
    </row>
    <row r="123" spans="2:46" ht="13.5" x14ac:dyDescent="0.15">
      <c r="B123" s="62"/>
      <c r="C123" s="86"/>
      <c r="E123" t="s">
        <v>245</v>
      </c>
      <c r="F123"/>
      <c r="G123"/>
      <c r="H123"/>
      <c r="I123"/>
      <c r="J123"/>
      <c r="K123"/>
      <c r="L123"/>
      <c r="M123"/>
      <c r="N123"/>
      <c r="O123"/>
      <c r="P123"/>
      <c r="Q123"/>
      <c r="AF123" s="64"/>
    </row>
    <row r="124" spans="2:46" ht="13.5" x14ac:dyDescent="0.15">
      <c r="B124" s="62"/>
      <c r="C124" s="109" t="s">
        <v>214</v>
      </c>
      <c r="D124" s="109"/>
      <c r="E124" s="109"/>
      <c r="F124"/>
      <c r="G124"/>
      <c r="H124"/>
      <c r="I124"/>
      <c r="J124"/>
      <c r="K124"/>
      <c r="L124"/>
      <c r="M124"/>
      <c r="N124"/>
      <c r="O124"/>
      <c r="P124"/>
      <c r="Q124"/>
      <c r="AF124" s="64"/>
    </row>
    <row r="125" spans="2:46" ht="13.5" x14ac:dyDescent="0.15">
      <c r="B125" s="62"/>
      <c r="C125" s="86"/>
      <c r="D125" s="119" t="s">
        <v>29</v>
      </c>
      <c r="E125" s="85" t="s">
        <v>355</v>
      </c>
      <c r="F125" s="85"/>
      <c r="G125" s="85"/>
      <c r="H125" s="85"/>
      <c r="I125" s="85"/>
      <c r="J125" s="85"/>
      <c r="K125" s="85"/>
      <c r="L125" s="85"/>
      <c r="M125" s="85"/>
      <c r="N125" s="85"/>
      <c r="O125" s="85"/>
      <c r="P125" s="85"/>
      <c r="Q125" s="85"/>
      <c r="R125" s="112"/>
      <c r="S125" s="112"/>
      <c r="AF125" s="64"/>
    </row>
    <row r="126" spans="2:46" ht="7.5" customHeight="1" x14ac:dyDescent="0.15">
      <c r="B126" s="113"/>
      <c r="C126" s="114"/>
      <c r="D126" s="114"/>
      <c r="E126" s="114"/>
      <c r="F126" s="114"/>
      <c r="G126" s="115"/>
      <c r="H126" s="115"/>
      <c r="I126" s="115"/>
      <c r="J126" s="115"/>
      <c r="K126" s="115"/>
      <c r="L126" s="115"/>
      <c r="M126" s="116"/>
      <c r="N126" s="115"/>
      <c r="O126" s="115"/>
      <c r="P126" s="115"/>
      <c r="Q126" s="115"/>
      <c r="R126" s="115"/>
      <c r="S126" s="115"/>
      <c r="T126" s="115"/>
      <c r="U126" s="115"/>
      <c r="V126" s="115"/>
      <c r="W126" s="115"/>
      <c r="X126" s="115"/>
      <c r="Y126" s="115"/>
      <c r="Z126" s="117"/>
      <c r="AA126" s="115"/>
      <c r="AB126" s="115"/>
      <c r="AC126" s="115"/>
      <c r="AD126" s="115"/>
      <c r="AE126" s="115"/>
      <c r="AF126" s="118"/>
      <c r="AG126" s="35"/>
      <c r="AH126" s="3"/>
      <c r="AI126" s="74"/>
      <c r="AJ126" s="74"/>
      <c r="AK126" s="74"/>
      <c r="AL126" s="74"/>
      <c r="AM126" s="74"/>
      <c r="AN126" s="74"/>
      <c r="AO126" s="74"/>
      <c r="AP126" s="74"/>
      <c r="AQ126" s="74"/>
      <c r="AR126" s="74"/>
      <c r="AS126" s="74"/>
      <c r="AT126" s="74"/>
    </row>
  </sheetData>
  <sheetProtection algorithmName="SHA-512" hashValue="rRh544oYgE9RVxHIKKGVv1mcLEALPSAQCjNbtRn1pAdvMhjwcHjOV/hS6ZrCHtGFqU1p7LNl64Ay7fyjsQO30g==" saltValue="6Cf5EqyCWH2H1S+cvDM+tg==" spinCount="100000" sheet="1" objects="1" scenarios="1"/>
  <dataConsolidate/>
  <mergeCells count="316">
    <mergeCell ref="B1:AF1"/>
    <mergeCell ref="L2:Y2"/>
    <mergeCell ref="Z2:AF2"/>
    <mergeCell ref="L3:Y3"/>
    <mergeCell ref="L4:Y4"/>
    <mergeCell ref="Z4:AA4"/>
    <mergeCell ref="AB4:AF4"/>
    <mergeCell ref="I3:K3"/>
    <mergeCell ref="I4:K4"/>
    <mergeCell ref="Z3:AA3"/>
    <mergeCell ref="AB3:AF3"/>
    <mergeCell ref="B2:H3"/>
    <mergeCell ref="B5:G5"/>
    <mergeCell ref="H5:K5"/>
    <mergeCell ref="L5:W5"/>
    <mergeCell ref="X5:Y5"/>
    <mergeCell ref="Z5:AA5"/>
    <mergeCell ref="AB5:AC5"/>
    <mergeCell ref="AD5:AF5"/>
    <mergeCell ref="B6:C6"/>
    <mergeCell ref="H6:K6"/>
    <mergeCell ref="L6:W6"/>
    <mergeCell ref="X6:Y6"/>
    <mergeCell ref="Z6:AA6"/>
    <mergeCell ref="AB6:AC6"/>
    <mergeCell ref="AE6:AF6"/>
    <mergeCell ref="B7:C7"/>
    <mergeCell ref="H7:K7"/>
    <mergeCell ref="L7:W7"/>
    <mergeCell ref="X7:Y7"/>
    <mergeCell ref="Z7:AA7"/>
    <mergeCell ref="AB7:AC7"/>
    <mergeCell ref="AE7:AF7"/>
    <mergeCell ref="AI6:AK6"/>
    <mergeCell ref="AI7:AK7"/>
    <mergeCell ref="AE8:AF8"/>
    <mergeCell ref="B9:C10"/>
    <mergeCell ref="D9:G9"/>
    <mergeCell ref="H9:K9"/>
    <mergeCell ref="L9:W9"/>
    <mergeCell ref="X9:Y9"/>
    <mergeCell ref="Z9:AA9"/>
    <mergeCell ref="B8:C8"/>
    <mergeCell ref="H8:K8"/>
    <mergeCell ref="L8:W8"/>
    <mergeCell ref="X8:Y8"/>
    <mergeCell ref="Z8:AA8"/>
    <mergeCell ref="AB8:AC8"/>
    <mergeCell ref="D10:G10"/>
    <mergeCell ref="H10:K10"/>
    <mergeCell ref="L10:W10"/>
    <mergeCell ref="X10:Y10"/>
    <mergeCell ref="Z10:AA10"/>
    <mergeCell ref="AB10:AC10"/>
    <mergeCell ref="AB9:AC9"/>
    <mergeCell ref="AE9:AF9"/>
    <mergeCell ref="AE10:AF10"/>
    <mergeCell ref="B13:F13"/>
    <mergeCell ref="L13:AA13"/>
    <mergeCell ref="AB13:AC13"/>
    <mergeCell ref="AD13:AF13"/>
    <mergeCell ref="D12:G12"/>
    <mergeCell ref="H12:K12"/>
    <mergeCell ref="L12:W12"/>
    <mergeCell ref="X12:Y12"/>
    <mergeCell ref="Z12:AA12"/>
    <mergeCell ref="B11:C12"/>
    <mergeCell ref="D11:G11"/>
    <mergeCell ref="H11:K11"/>
    <mergeCell ref="L11:W11"/>
    <mergeCell ref="X11:Y11"/>
    <mergeCell ref="Z11:AA11"/>
    <mergeCell ref="AB11:AC11"/>
    <mergeCell ref="AE11:AF11"/>
    <mergeCell ref="AB17:AC17"/>
    <mergeCell ref="AE17:AF17"/>
    <mergeCell ref="G15:K15"/>
    <mergeCell ref="L15:M15"/>
    <mergeCell ref="N15:AA15"/>
    <mergeCell ref="AB12:AC12"/>
    <mergeCell ref="AE12:AF12"/>
    <mergeCell ref="AL12:AO12"/>
    <mergeCell ref="AV12:BA12"/>
    <mergeCell ref="AI12:AK13"/>
    <mergeCell ref="AP12:AS12"/>
    <mergeCell ref="AB15:AC15"/>
    <mergeCell ref="AE15:AF15"/>
    <mergeCell ref="AL15:AO15"/>
    <mergeCell ref="AP15:AQ15"/>
    <mergeCell ref="AB14:AC14"/>
    <mergeCell ref="AE14:AF14"/>
    <mergeCell ref="AL14:AO14"/>
    <mergeCell ref="AP14:AQ14"/>
    <mergeCell ref="AR14:AS14"/>
    <mergeCell ref="AR15:AS15"/>
    <mergeCell ref="AI14:AK14"/>
    <mergeCell ref="AI15:AK16"/>
    <mergeCell ref="AP16:AQ16"/>
    <mergeCell ref="AR16:AS16"/>
    <mergeCell ref="AL16:AO16"/>
    <mergeCell ref="AB16:AC16"/>
    <mergeCell ref="AE16:AF16"/>
    <mergeCell ref="AB18:AC18"/>
    <mergeCell ref="AE18:AF18"/>
    <mergeCell ref="C19:D22"/>
    <mergeCell ref="E19:K19"/>
    <mergeCell ref="L19:N19"/>
    <mergeCell ref="O19:P19"/>
    <mergeCell ref="Q19:AA19"/>
    <mergeCell ref="AB19:AC19"/>
    <mergeCell ref="AE19:AF19"/>
    <mergeCell ref="AB21:AF21"/>
    <mergeCell ref="E20:K22"/>
    <mergeCell ref="L20:N20"/>
    <mergeCell ref="O20:P20"/>
    <mergeCell ref="Q20:AA20"/>
    <mergeCell ref="AB20:AC20"/>
    <mergeCell ref="AE20:AF20"/>
    <mergeCell ref="C16:F17"/>
    <mergeCell ref="G16:K16"/>
    <mergeCell ref="L16:M16"/>
    <mergeCell ref="N16:AA16"/>
    <mergeCell ref="B18:B24"/>
    <mergeCell ref="C18:K18"/>
    <mergeCell ref="L18:N18"/>
    <mergeCell ref="O18:P18"/>
    <mergeCell ref="Q18:AA18"/>
    <mergeCell ref="B14:B17"/>
    <mergeCell ref="C14:F15"/>
    <mergeCell ref="G14:K14"/>
    <mergeCell ref="L14:M14"/>
    <mergeCell ref="N14:AA14"/>
    <mergeCell ref="G17:K17"/>
    <mergeCell ref="L17:M17"/>
    <mergeCell ref="N17:AA17"/>
    <mergeCell ref="B25:K25"/>
    <mergeCell ref="L25:O25"/>
    <mergeCell ref="P25:Q25"/>
    <mergeCell ref="S25:X25"/>
    <mergeCell ref="Y25:Z25"/>
    <mergeCell ref="AA25:AB25"/>
    <mergeCell ref="Q22:Z22"/>
    <mergeCell ref="AB22:AF22"/>
    <mergeCell ref="C23:H24"/>
    <mergeCell ref="I23:K23"/>
    <mergeCell ref="M23:P23"/>
    <mergeCell ref="S23:AF23"/>
    <mergeCell ref="I24:K24"/>
    <mergeCell ref="M24:P24"/>
    <mergeCell ref="S24:AF24"/>
    <mergeCell ref="L21:O22"/>
    <mergeCell ref="Q21:Z21"/>
    <mergeCell ref="G28:O28"/>
    <mergeCell ref="P28:AA28"/>
    <mergeCell ref="AB28:AF28"/>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I46:Q46"/>
    <mergeCell ref="S46:V46"/>
    <mergeCell ref="X46:AA46"/>
    <mergeCell ref="AB46:AF46"/>
    <mergeCell ref="B43:F43"/>
    <mergeCell ref="G43:L43"/>
    <mergeCell ref="N43:Q43"/>
    <mergeCell ref="R43:AA43"/>
    <mergeCell ref="AB43:AF43"/>
    <mergeCell ref="B44:F44"/>
    <mergeCell ref="G44:L44"/>
    <mergeCell ref="N44:Q44"/>
    <mergeCell ref="R44:AA44"/>
    <mergeCell ref="AB44:AF44"/>
    <mergeCell ref="E76:AF77"/>
    <mergeCell ref="AG76:AG77"/>
    <mergeCell ref="E100:AF101"/>
    <mergeCell ref="E102:F102"/>
    <mergeCell ref="E107:F107"/>
    <mergeCell ref="B45:F45"/>
    <mergeCell ref="G45:Q45"/>
    <mergeCell ref="B50:N50"/>
    <mergeCell ref="D56:AF59"/>
    <mergeCell ref="E66:AF67"/>
    <mergeCell ref="E68:F68"/>
    <mergeCell ref="E74:F74"/>
    <mergeCell ref="E47:H47"/>
    <mergeCell ref="I47:Q47"/>
    <mergeCell ref="S47:V47"/>
    <mergeCell ref="AB47:AF47"/>
    <mergeCell ref="E48:H48"/>
    <mergeCell ref="I48:Q48"/>
    <mergeCell ref="S48:V48"/>
    <mergeCell ref="AB48:AF48"/>
    <mergeCell ref="R45:AA45"/>
    <mergeCell ref="AB45:AF45"/>
    <mergeCell ref="B46:D48"/>
    <mergeCell ref="E46:H46"/>
    <mergeCell ref="AI9:AO11"/>
    <mergeCell ref="AP9:AU9"/>
    <mergeCell ref="AV9:BC9"/>
    <mergeCell ref="AP10:AS10"/>
    <mergeCell ref="AT10:AU11"/>
    <mergeCell ref="AV10:BA10"/>
    <mergeCell ref="BB10:BC11"/>
    <mergeCell ref="AP11:AQ11"/>
    <mergeCell ref="AR11:AS11"/>
    <mergeCell ref="AV11:AX11"/>
    <mergeCell ref="AY11:BA11"/>
    <mergeCell ref="AV18:BC18"/>
    <mergeCell ref="AI17:AO17"/>
    <mergeCell ref="AI18:AK19"/>
    <mergeCell ref="AI20:AK20"/>
    <mergeCell ref="AI21:AK22"/>
    <mergeCell ref="AL22:AO22"/>
    <mergeCell ref="AT12:AU12"/>
    <mergeCell ref="BB12:BC13"/>
    <mergeCell ref="AP13:AU13"/>
    <mergeCell ref="AV13:BA13"/>
    <mergeCell ref="AL13:AO13"/>
    <mergeCell ref="AP22:AU22"/>
    <mergeCell ref="AT16:AU16"/>
    <mergeCell ref="BB16:BC16"/>
    <mergeCell ref="AV16:BA16"/>
    <mergeCell ref="AT15:AU15"/>
    <mergeCell ref="AV15:BA15"/>
    <mergeCell ref="BB15:BC15"/>
    <mergeCell ref="AT14:AU14"/>
    <mergeCell ref="BB14:BC14"/>
    <mergeCell ref="B4:H4"/>
    <mergeCell ref="B49:D49"/>
    <mergeCell ref="F49:H49"/>
    <mergeCell ref="J49:L49"/>
    <mergeCell ref="N49:P49"/>
    <mergeCell ref="R49:T49"/>
    <mergeCell ref="AV22:BC22"/>
    <mergeCell ref="AP17:AQ17"/>
    <mergeCell ref="AR17:AS17"/>
    <mergeCell ref="AT17:AU17"/>
    <mergeCell ref="AV17:AX17"/>
    <mergeCell ref="AY17:BA17"/>
    <mergeCell ref="BB17:BC17"/>
    <mergeCell ref="AL20:AO20"/>
    <mergeCell ref="AP20:AU20"/>
    <mergeCell ref="AV20:BC20"/>
    <mergeCell ref="AL21:AO21"/>
    <mergeCell ref="AP21:AU21"/>
    <mergeCell ref="AV21:BC21"/>
    <mergeCell ref="AL19:AO19"/>
    <mergeCell ref="AP19:AU19"/>
    <mergeCell ref="AV19:BC19"/>
    <mergeCell ref="AL18:AO18"/>
    <mergeCell ref="AP18:AU18"/>
  </mergeCells>
  <phoneticPr fontId="3"/>
  <conditionalFormatting sqref="B14:AF17 L35:T35 G38:AF39 G42:AF42 G44:AF45 R46:AF48 B60:AF89">
    <cfRule type="expression" dxfId="5" priority="14">
      <formula>$AB$4="誘導基準"</formula>
    </cfRule>
  </conditionalFormatting>
  <conditionalFormatting sqref="B14:AF17 P33:AF33 G34:AF34 L35:AF35 G38:AF45 I46:AF47 R48:AF48 B90:AF126">
    <cfRule type="expression" dxfId="4" priority="15">
      <formula>$AB$4="仕様基準"</formula>
    </cfRule>
  </conditionalFormatting>
  <dataValidations count="16">
    <dataValidation type="list" showInputMessage="1" sqref="N14:AA16" xr:uid="{C41AE708-07C3-4C3C-B7BA-E86191A33AA1}">
      <formula1>"　,個別の自己適合宣言書を添付"</formula1>
    </dataValidation>
    <dataValidation type="list" allowBlank="1" showInputMessage="1" showErrorMessage="1" sqref="G29:O29 G32:O32" xr:uid="{55C14769-1892-4EB1-BBE8-98CFF6341D62}">
      <formula1>"　,ダクト式セントラル空調機"</formula1>
    </dataValidation>
    <dataValidation type="list" showInputMessage="1" sqref="P30:AA31 P27:AA28" xr:uid="{3F34E08C-38F7-4FF9-8066-991859EEC058}">
      <formula1>"　,施主支給（入居後に設置）"</formula1>
    </dataValidation>
    <dataValidation type="list" allowBlank="1" showInputMessage="1" sqref="L14:M14" xr:uid="{9CF73B69-2410-4C5B-8145-F4F709B9B7AE}">
      <formula1>"　,LIXIL,YKK,三協アルミ,その他"</formula1>
    </dataValidation>
    <dataValidation type="list" allowBlank="1" showInputMessage="1" sqref="L15:M17" xr:uid="{6D3E94E7-2C49-462D-B75A-199FD66F9982}">
      <formula1>"　,LIXIL,YKK,三協アルミ"</formula1>
    </dataValidation>
    <dataValidation type="list" showInputMessage="1" sqref="O18:P20" xr:uid="{C2C6435D-FF95-400B-B473-C6282A2183D7}">
      <formula1>"　,LIXIL,YKK,三協アルミ"</formula1>
    </dataValidation>
    <dataValidation type="list" allowBlank="1" showInputMessage="1" sqref="AB46:AF48" xr:uid="{C9AB0458-1099-472B-9171-CBBC23813EE0}">
      <formula1>"　,平面図に記載,照明プラン図"</formula1>
    </dataValidation>
    <dataValidation type="list" allowBlank="1" showInputMessage="1" showErrorMessage="1" sqref="B60 B90" xr:uid="{36AE3828-FB21-4821-BFC2-1508256ADCD7}">
      <formula1>"□,■"</formula1>
    </dataValidation>
    <dataValidation type="list" showInputMessage="1" sqref="Q18:Q19" xr:uid="{08348064-6599-480B-9D73-A711B6279DB0}">
      <formula1>"　,個別の仕様書（自己適合宣言書による）を添付"</formula1>
    </dataValidation>
    <dataValidation type="list" allowBlank="1" showInputMessage="1" showErrorMessage="1" sqref="Z4:AA4" xr:uid="{3036A2D0-0BA0-4863-B0C3-97B0C1F34866}">
      <formula1>"４地域,５地域,６地域"</formula1>
    </dataValidation>
    <dataValidation type="list" allowBlank="1" showInputMessage="1" showErrorMessage="1" sqref="AH46:AH48" xr:uid="{DF5CAF5C-7A28-4C77-9841-D3546C9101F5}">
      <formula1>"施主支給"</formula1>
    </dataValidation>
    <dataValidation type="list" allowBlank="1" sqref="R44:AA44" xr:uid="{9BD8162B-24AE-4A34-8078-785684D0CC59}">
      <formula1>"　,太陽光パネル設置計画書を添付"</formula1>
    </dataValidation>
    <dataValidation type="list" showInputMessage="1" showErrorMessage="1" sqref="P21:P22 AA21:AA22 L23:L24 M38:M42 M44 R46:R48 W46" xr:uid="{19D264C4-B771-4C2C-A906-846D3D06CD46}">
      <formula1>"■,□"</formula1>
    </dataValidation>
    <dataValidation type="list" showInputMessage="1" showErrorMessage="1" sqref="D63 D65 G68 G72:G74 D75 D79:D82 D84:D86 D88 D93 F95:F98 D99 G102 H103:H106 G107 D125 E110:E113 D114 E115:E116 D118:D120 D109" xr:uid="{A382D046-2D5C-4DE8-A69D-68CFAAE73435}">
      <formula1>"□,■"</formula1>
    </dataValidation>
    <dataValidation type="list" allowBlank="1" showInputMessage="1" showErrorMessage="1" sqref="AB40:AF40" xr:uid="{0C1B8BED-8580-48A2-A759-0D3947BFBF2E}">
      <formula1>"　,自己適合宣言書による"</formula1>
    </dataValidation>
    <dataValidation type="list" allowBlank="1" showInputMessage="1" showErrorMessage="1" sqref="B51 E49 I49 M49 Q49" xr:uid="{86D6CBF6-FCEE-453E-ADB3-AD9C7443CFD5}">
      <formula1>"■,□"</formula1>
    </dataValidation>
  </dataValidations>
  <printOptions horizontalCentered="1"/>
  <pageMargins left="0.59055118110236227" right="0.23622047244094491" top="0.39370078740157483" bottom="0.31496062992125984" header="0.31496062992125984" footer="0.23622047244094491"/>
  <pageSetup paperSize="9" scale="78"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CC499ACA-9380-44D7-ACC5-3A81F30ACD4D}">
          <x14:formula1>
            <xm:f>OFFSET(リスト!$S$24,0,MATCH($AB$4,リスト!$T$23:$V$23,0),COUNTA(OFFSET(リスト!$S$24,0,MATCH($AB$4,リスト!$T$23:$V$23,0),20,1)),1)</xm:f>
          </x14:formula1>
          <xm:sqref>I48:Q48</xm:sqref>
        </x14:dataValidation>
        <x14:dataValidation type="list" allowBlank="1" showInputMessage="1" showErrorMessage="1" xr:uid="{317A0612-F2E8-46DE-A417-AE4A431665DC}">
          <x14:formula1>
            <xm:f>OFFSET(リスト!$S$4,0,MATCH($AB$4,リスト!$T$3:$V$3,0),COUNTA(OFFSET(リスト!$S$4,0,MATCH($AB$4,リスト!$T$3:$V$3,0),20,1)),1)</xm:f>
          </x14:formula1>
          <xm:sqref>I46:Q47</xm:sqref>
        </x14:dataValidation>
        <x14:dataValidation type="list" allowBlank="1" showInputMessage="1" showErrorMessage="1" xr:uid="{5E1B0D21-14BD-4E78-ADF9-F57455D1721D}">
          <x14:formula1>
            <xm:f>OFFSET(リスト!$N$84,0,MATCH($AB$4,リスト!$O$83:$Q$83,0),COUNTA(OFFSET(リスト!$N$84,0,MATCH($AB$4,リスト!$O$83:$Q$83,0),20,1)),1)</xm:f>
          </x14:formula1>
          <xm:sqref>G40:L41</xm:sqref>
        </x14:dataValidation>
        <x14:dataValidation type="list" allowBlank="1" showInputMessage="1" showErrorMessage="1" xr:uid="{5D23A431-4BC8-4E2C-B432-C5ADE0DDBBFB}">
          <x14:formula1>
            <xm:f>OFFSET(リスト!$N$64,0,MATCH($AB$4,リスト!$O$63:$Q$63,0),COUNTA(OFFSET(リスト!$N$64,0,MATCH($AB$4,リスト!$O$63:$Q$63,0),20,1)),1)</xm:f>
          </x14:formula1>
          <xm:sqref>G38:L39 G42:L42</xm:sqref>
        </x14:dataValidation>
        <x14:dataValidation type="list" allowBlank="1" showInputMessage="1" showErrorMessage="1" xr:uid="{88F19BC5-0A40-470F-975E-3E73E17864D1}">
          <x14:formula1>
            <xm:f>OFFSET(リスト!$N$44,0,MATCH($AB$4,リスト!$O$43:$Q$43,0),COUNTA(OFFSET(リスト!$N$44,0,MATCH($AB$4,リスト!$O$43:$Q$43,0),20,1)),1)</xm:f>
          </x14:formula1>
          <xm:sqref>W35:AF35</xm:sqref>
        </x14:dataValidation>
        <x14:dataValidation type="list" allowBlank="1" showInputMessage="1" showErrorMessage="1" xr:uid="{9FA4EC03-E4BC-4E43-81FC-BF2E4793EFBF}">
          <x14:formula1>
            <xm:f>OFFSET(リスト!$N$4,0,MATCH($AB$4,リスト!$O$3:$Q$3,0),COUNTA(OFFSET(リスト!$N$4,0,MATCH($AB$4,リスト!$O$3:$Q$3,0),20,1)),1)</xm:f>
          </x14:formula1>
          <xm:sqref>G35:K35</xm:sqref>
        </x14:dataValidation>
        <x14:dataValidation type="list" allowBlank="1" showInputMessage="1" showErrorMessage="1" xr:uid="{7F5C366F-7B0D-48E0-9654-1FEB039ED818}">
          <x14:formula1>
            <xm:f>OFFSET(リスト!$I$24,0,MATCH($AB$4,リスト!$J$23:$L$23,0),COUNTA(OFFSET(リスト!$I$24,0,MATCH($AB$4,リスト!$J$23:$L$23,0),20,1)),1)</xm:f>
          </x14:formula1>
          <xm:sqref>G30:O31</xm:sqref>
        </x14:dataValidation>
        <x14:dataValidation type="list" allowBlank="1" showInputMessage="1" showErrorMessage="1" xr:uid="{A10636B7-81D8-4038-8DEB-85E260432B57}">
          <x14:formula1>
            <xm:f>OFFSET(リスト!$I$4,0,MATCH($AB$4,リスト!$J$3:$L$3,0),COUNTA(OFFSET(リスト!$I$4,0,MATCH($AB$4,リスト!$J$3:$L$3,0),20,1)),1)</xm:f>
          </x14:formula1>
          <xm:sqref>G27:O28</xm:sqref>
        </x14:dataValidation>
        <x14:dataValidation type="list" allowBlank="1" showInputMessage="1" showErrorMessage="1" xr:uid="{CA14212F-D109-4017-A845-CF5C37E03167}">
          <x14:formula1>
            <xm:f>OFFSET(リスト!$N$24,0,MATCH($AB$4,リスト!$O$23:$Q$23,0),COUNTA(OFFSET(リスト!$N$24,0,MATCH($AB$4,リスト!$O$23:$Q$23,0),20,1)),1)</xm:f>
          </x14:formula1>
          <xm:sqref>P35:T35</xm:sqref>
        </x14:dataValidation>
        <x14:dataValidation type="list" allowBlank="1" showInputMessage="1" showErrorMessage="1" xr:uid="{2187D8F3-DCF2-4350-B6A5-96496D5BE788}">
          <x14:formula1>
            <xm:f>OFFSET(リスト!$S$44,0,MATCH($AB$4,リスト!$T$43:$V$43,0),COUNTA(OFFSET(リスト!$S$44,0,MATCH($AB$4,リスト!$T$43:$V$43,0),20,1)),1)</xm:f>
          </x14:formula1>
          <xm:sqref>G44:L44</xm:sqref>
        </x14:dataValidation>
        <x14:dataValidation type="list" allowBlank="1" showInputMessage="1" showErrorMessage="1" xr:uid="{82908822-77A8-4C46-A108-26AA47F97007}">
          <x14:formula1>
            <xm:f>OFFSET(リスト!$N$104,0, MATCH($AB$4,リスト!$O$103:$Q$103,0),COUNTA(OFFSET(リスト!$N$104,0,MATCH($AB$4,リスト!$O$103:$Q$103,0),20,1)),1)</xm:f>
          </x14:formula1>
          <xm:sqref>G43:L43</xm:sqref>
        </x14:dataValidation>
        <x14:dataValidation type="list" allowBlank="1" xr:uid="{B86A283C-67CF-4A7D-B629-BA9B9F8D41BF}">
          <x14:formula1>
            <xm:f>リスト!$B$61:$B$63</xm:f>
          </x14:formula1>
          <xm:sqref>AB27:AF28 AB30:AF31</xm:sqref>
        </x14:dataValidation>
        <x14:dataValidation type="list" allowBlank="1" xr:uid="{B3AF8BBC-0966-418F-8AD2-3907DE872252}">
          <x14:formula1>
            <xm:f>リスト!$B$53:$B$58</xm:f>
          </x14:formula1>
          <xm:sqref>N17:AA17</xm:sqref>
        </x14:dataValidation>
        <x14:dataValidation type="list" allowBlank="1" showInputMessage="1" xr:uid="{F7316E5E-9DC9-4FE6-BE1B-DC06D702C5BD}">
          <x14:formula1>
            <xm:f>リスト!$B$53:$B$58</xm:f>
          </x14:formula1>
          <xm:sqref>Q20:AA20</xm:sqref>
        </x14:dataValidation>
        <x14:dataValidation type="list" allowBlank="1" showInputMessage="1" showErrorMessage="1" xr:uid="{6369EC09-F55E-4717-8236-8AF7DD4982BD}">
          <x14:formula1>
            <xm:f>リスト!$F$5:$F$8</xm:f>
          </x14:formula1>
          <xm:sqref>H11:K12</xm:sqref>
        </x14:dataValidation>
        <x14:dataValidation type="list" allowBlank="1" showInputMessage="1" showErrorMessage="1" xr:uid="{A527F0F0-64B1-4B6B-BFE5-89E47C996E07}">
          <x14:formula1>
            <xm:f>リスト!$D$5:$D$9</xm:f>
          </x14:formula1>
          <xm:sqref>H6:K10</xm:sqref>
        </x14:dataValidation>
        <x14:dataValidation type="list" allowBlank="1" showInputMessage="1" showErrorMessage="1" xr:uid="{61F95BA1-6C28-469B-BF5B-F5A968335D68}">
          <x14:formula1>
            <xm:f>OFFSET(リスト!$N$124,0,MATCH($AB$4,リスト!$O$123:$Q$123,0),COUNTA(OFFSET(リスト!$N$124,0,MATCH($AB$4,リスト!$O$123:$Q$123,0),20,1)),1)</xm:f>
          </x14:formula1>
          <xm:sqref>G36:Q37</xm:sqref>
        </x14:dataValidation>
        <x14:dataValidation type="list" allowBlank="1" showInputMessage="1" showErrorMessage="1" xr:uid="{1B339AA7-C952-42D9-B7DC-3DE4E144442B}">
          <x14:formula1>
            <xm:f>OFFSET(リスト!$I$44,0,MATCH($AB$4,リスト!$J$43:$L$43,0),COUNTA(OFFSET(リスト!$I$44,0,MATCH($AB$4,リスト!$J$43:$L$43,0),20)),1)</xm:f>
          </x14:formula1>
          <xm:sqref>G34:O34</xm:sqref>
        </x14:dataValidation>
        <x14:dataValidation type="list" allowBlank="1" showInputMessage="1" showErrorMessage="1" xr:uid="{3E710070-56C2-4525-B990-02A5540920B6}">
          <x14:formula1>
            <xm:f>OFFSET(リスト!$I$64,0,MATCH($AB$4,リスト!$J$63:$L$63,0),COUNTA(OFFSET(リスト!$I$64,0,MATCH($AB$4,リスト!$J$63:$L$63,0),20)),1)</xm:f>
          </x14:formula1>
          <xm:sqref>G33:O33</xm:sqref>
        </x14:dataValidation>
        <x14:dataValidation type="list" allowBlank="1" showInputMessage="1" xr:uid="{38BAADA9-4726-480D-90EF-B7E1D110F246}">
          <x14:formula1>
            <xm:f>リスト!$B$5:$B$7</xm:f>
          </x14:formula1>
          <xm:sqref>AB4:AF4</xm:sqref>
        </x14:dataValidation>
        <x14:dataValidation type="list" allowBlank="1" showInputMessage="1" showErrorMessage="1" xr:uid="{84D73F8C-3703-447B-8643-B3E4B1DABEF3}">
          <x14:formula1>
            <xm:f>OFFSET(リスト!$S$84,0,MATCH($AB$4,リスト!$T$83:$V$83,0),COUNTA(OFFSET(リスト!$S$84,0,MATCH($AB$4,リスト!$T$83:$V$83,0),20,1)),1)</xm:f>
          </x14:formula1>
          <xm:sqref>G45</xm:sqref>
        </x14:dataValidation>
        <x14:dataValidation type="list" allowBlank="1" showInputMessage="1" showErrorMessage="1" xr:uid="{E2531572-34DD-45B7-9F47-246E44E99CCA}">
          <x14:formula1>
            <xm:f>リスト!$V$64:$V$66</xm:f>
          </x14:formula1>
          <xm:sqref>N44:Q44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85255-189F-4C9C-9ED9-0F99CA04FB86}">
  <sheetPr>
    <tabColor theme="9" tint="0.79998168889431442"/>
    <pageSetUpPr fitToPage="1"/>
  </sheetPr>
  <dimension ref="B1:BJ126"/>
  <sheetViews>
    <sheetView view="pageBreakPreview" zoomScale="85" zoomScaleNormal="85" zoomScaleSheetLayoutView="85" workbookViewId="0">
      <selection activeCell="AD17" sqref="AD17"/>
    </sheetView>
  </sheetViews>
  <sheetFormatPr defaultColWidth="3.625" defaultRowHeight="21" customHeight="1" x14ac:dyDescent="0.15"/>
  <cols>
    <col min="1" max="1" width="3.625" style="13"/>
    <col min="2" max="2" width="4.5" style="46" customWidth="1"/>
    <col min="3" max="11" width="3.75" style="13" customWidth="1"/>
    <col min="12" max="12" width="4" style="13" customWidth="1"/>
    <col min="1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62" ht="21" customHeight="1" x14ac:dyDescent="0.15">
      <c r="B1" s="579" t="s">
        <v>175</v>
      </c>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11"/>
    </row>
    <row r="2" spans="2:62" ht="8.25" customHeight="1" x14ac:dyDescent="0.15">
      <c r="B2" s="246" t="s">
        <v>362</v>
      </c>
      <c r="C2" s="246"/>
      <c r="D2" s="246"/>
      <c r="E2" s="246"/>
      <c r="F2" s="246"/>
      <c r="G2" s="246"/>
      <c r="H2" s="246"/>
      <c r="I2" s="235"/>
      <c r="J2" s="235"/>
      <c r="K2" s="236"/>
      <c r="L2" s="597"/>
      <c r="M2" s="597"/>
      <c r="N2" s="597"/>
      <c r="O2" s="597"/>
      <c r="P2" s="597"/>
      <c r="Q2" s="597"/>
      <c r="R2" s="597"/>
      <c r="S2" s="597"/>
      <c r="T2" s="597"/>
      <c r="U2" s="597"/>
      <c r="V2" s="597"/>
      <c r="W2" s="597"/>
      <c r="X2" s="597"/>
      <c r="Y2" s="597"/>
      <c r="Z2" s="596"/>
      <c r="AA2" s="596"/>
      <c r="AB2" s="596"/>
      <c r="AC2" s="596"/>
      <c r="AD2" s="596"/>
      <c r="AE2" s="596"/>
      <c r="AF2" s="596"/>
    </row>
    <row r="3" spans="2:62" ht="24.75" customHeight="1" thickBot="1" x14ac:dyDescent="0.2">
      <c r="B3" s="246"/>
      <c r="C3" s="246"/>
      <c r="D3" s="246"/>
      <c r="E3" s="246"/>
      <c r="F3" s="246"/>
      <c r="G3" s="246"/>
      <c r="H3" s="246"/>
      <c r="I3" s="239" t="s">
        <v>363</v>
      </c>
      <c r="J3" s="240"/>
      <c r="K3" s="240"/>
      <c r="L3" s="595"/>
      <c r="M3" s="595"/>
      <c r="N3" s="595"/>
      <c r="O3" s="595"/>
      <c r="P3" s="595"/>
      <c r="Q3" s="595"/>
      <c r="R3" s="595"/>
      <c r="S3" s="595"/>
      <c r="T3" s="595"/>
      <c r="U3" s="595"/>
      <c r="V3" s="595"/>
      <c r="W3" s="595"/>
      <c r="X3" s="595"/>
      <c r="Y3" s="595"/>
      <c r="Z3" s="243" t="s">
        <v>365</v>
      </c>
      <c r="AA3" s="243"/>
      <c r="AB3" s="244"/>
      <c r="AC3" s="244"/>
      <c r="AD3" s="244"/>
      <c r="AE3" s="244"/>
      <c r="AF3" s="245"/>
      <c r="AH3" s="14" t="s">
        <v>354</v>
      </c>
    </row>
    <row r="4" spans="2:62" ht="29.25" customHeight="1" thickBot="1" x14ac:dyDescent="0.2">
      <c r="B4" s="600" t="s">
        <v>361</v>
      </c>
      <c r="C4" s="600"/>
      <c r="D4" s="600"/>
      <c r="E4" s="600"/>
      <c r="F4" s="600"/>
      <c r="G4" s="600"/>
      <c r="H4" s="601"/>
      <c r="I4" s="602" t="s">
        <v>364</v>
      </c>
      <c r="J4" s="603"/>
      <c r="K4" s="603"/>
      <c r="L4" s="580"/>
      <c r="M4" s="580"/>
      <c r="N4" s="580"/>
      <c r="O4" s="580"/>
      <c r="P4" s="580"/>
      <c r="Q4" s="580"/>
      <c r="R4" s="580"/>
      <c r="S4" s="580"/>
      <c r="T4" s="580"/>
      <c r="U4" s="580"/>
      <c r="V4" s="580"/>
      <c r="W4" s="580"/>
      <c r="X4" s="580"/>
      <c r="Y4" s="581"/>
      <c r="Z4" s="582" t="s">
        <v>301</v>
      </c>
      <c r="AA4" s="583"/>
      <c r="AB4" s="584" t="s">
        <v>15</v>
      </c>
      <c r="AC4" s="584"/>
      <c r="AD4" s="584"/>
      <c r="AE4" s="584"/>
      <c r="AF4" s="585"/>
      <c r="AH4" s="14" t="s">
        <v>321</v>
      </c>
      <c r="BA4" s="234"/>
      <c r="BB4" s="234"/>
      <c r="BC4" s="234"/>
      <c r="BD4" s="234"/>
      <c r="BE4" s="234"/>
      <c r="BF4" s="234"/>
      <c r="BG4" s="234"/>
      <c r="BH4" s="234"/>
      <c r="BI4" s="234"/>
      <c r="BJ4" s="234"/>
    </row>
    <row r="5" spans="2:62" ht="22.5" customHeight="1" thickBot="1" x14ac:dyDescent="0.2">
      <c r="B5" s="586" t="s">
        <v>150</v>
      </c>
      <c r="C5" s="587"/>
      <c r="D5" s="587"/>
      <c r="E5" s="587"/>
      <c r="F5" s="587"/>
      <c r="G5" s="588"/>
      <c r="H5" s="589" t="s">
        <v>66</v>
      </c>
      <c r="I5" s="386"/>
      <c r="J5" s="386"/>
      <c r="K5" s="386"/>
      <c r="L5" s="590" t="s">
        <v>52</v>
      </c>
      <c r="M5" s="591"/>
      <c r="N5" s="591"/>
      <c r="O5" s="591"/>
      <c r="P5" s="591"/>
      <c r="Q5" s="591"/>
      <c r="R5" s="591"/>
      <c r="S5" s="591"/>
      <c r="T5" s="591"/>
      <c r="U5" s="591"/>
      <c r="V5" s="591"/>
      <c r="W5" s="591"/>
      <c r="X5" s="592" t="s">
        <v>166</v>
      </c>
      <c r="Y5" s="593"/>
      <c r="Z5" s="593" t="s">
        <v>168</v>
      </c>
      <c r="AA5" s="594"/>
      <c r="AB5" s="598" t="s">
        <v>167</v>
      </c>
      <c r="AC5" s="599"/>
      <c r="AD5" s="388" t="s">
        <v>21</v>
      </c>
      <c r="AE5" s="389"/>
      <c r="AF5" s="510"/>
      <c r="AH5" s="15" t="s">
        <v>161</v>
      </c>
      <c r="AI5" s="127" t="s">
        <v>31</v>
      </c>
      <c r="AJ5" s="128" t="s">
        <v>346</v>
      </c>
      <c r="BA5" s="234"/>
      <c r="BB5" s="234"/>
      <c r="BC5" s="234"/>
      <c r="BD5" s="234"/>
      <c r="BE5" s="234"/>
      <c r="BF5" s="234"/>
      <c r="BG5" s="234"/>
      <c r="BH5" s="234"/>
      <c r="BI5" s="234"/>
      <c r="BJ5" s="234"/>
    </row>
    <row r="6" spans="2:62" ht="22.5" customHeight="1" thickBot="1" x14ac:dyDescent="0.2">
      <c r="B6" s="560" t="s">
        <v>146</v>
      </c>
      <c r="C6" s="561"/>
      <c r="D6" s="17"/>
      <c r="E6" s="17"/>
      <c r="F6" s="17"/>
      <c r="G6" s="17"/>
      <c r="H6" s="525" t="s">
        <v>158</v>
      </c>
      <c r="I6" s="526"/>
      <c r="J6" s="526"/>
      <c r="K6" s="527"/>
      <c r="L6" s="528" t="s">
        <v>141</v>
      </c>
      <c r="M6" s="529"/>
      <c r="N6" s="529"/>
      <c r="O6" s="529"/>
      <c r="P6" s="529"/>
      <c r="Q6" s="529"/>
      <c r="R6" s="529"/>
      <c r="S6" s="529"/>
      <c r="T6" s="529"/>
      <c r="U6" s="529"/>
      <c r="V6" s="529"/>
      <c r="W6" s="529"/>
      <c r="X6" s="530">
        <v>3.5999999999999997E-2</v>
      </c>
      <c r="Y6" s="530"/>
      <c r="Z6" s="530">
        <v>210</v>
      </c>
      <c r="AA6" s="531"/>
      <c r="AB6" s="547">
        <f>ROUNDDOWN(Z6/X6/1000,1)</f>
        <v>5.8</v>
      </c>
      <c r="AC6" s="547"/>
      <c r="AD6" s="18" t="s">
        <v>162</v>
      </c>
      <c r="AE6" s="401">
        <f>IF(H6="","",INDEX(リスト!C13:F15,MATCH('見本（誘導基準）'!AB4,リスト!B13:B15,0),MATCH('見本（誘導基準）'!H6,リスト!C12:F12,0)))</f>
        <v>5.7</v>
      </c>
      <c r="AF6" s="402"/>
      <c r="AH6" s="19" t="str">
        <f>IF(ASC(AB6)-ASC(AE6)&gt;=0,"➜ OK","➜ NG")</f>
        <v>➜ OK</v>
      </c>
      <c r="AI6" s="564" t="s">
        <v>57</v>
      </c>
      <c r="AJ6" s="565"/>
      <c r="AK6" s="566"/>
      <c r="AL6" s="35" t="s">
        <v>283</v>
      </c>
      <c r="AM6" s="33"/>
      <c r="BA6" s="234"/>
      <c r="BB6" s="234"/>
      <c r="BC6" s="234"/>
      <c r="BD6" s="234"/>
      <c r="BE6" s="234"/>
      <c r="BF6" s="234"/>
      <c r="BG6" s="234"/>
      <c r="BH6" s="234"/>
      <c r="BI6" s="234"/>
      <c r="BJ6" s="234"/>
    </row>
    <row r="7" spans="2:62" ht="22.5" customHeight="1" thickBot="1" x14ac:dyDescent="0.2">
      <c r="B7" s="567" t="s">
        <v>145</v>
      </c>
      <c r="C7" s="568"/>
      <c r="D7" s="20"/>
      <c r="E7" s="20"/>
      <c r="F7" s="20"/>
      <c r="G7" s="20"/>
      <c r="H7" s="525" t="s">
        <v>158</v>
      </c>
      <c r="I7" s="526"/>
      <c r="J7" s="526"/>
      <c r="K7" s="527"/>
      <c r="L7" s="569" t="s">
        <v>142</v>
      </c>
      <c r="M7" s="570"/>
      <c r="N7" s="570"/>
      <c r="O7" s="570"/>
      <c r="P7" s="570"/>
      <c r="Q7" s="570"/>
      <c r="R7" s="570"/>
      <c r="S7" s="570"/>
      <c r="T7" s="570"/>
      <c r="U7" s="570"/>
      <c r="V7" s="570"/>
      <c r="W7" s="570"/>
      <c r="X7" s="571">
        <v>3.7999999999999999E-2</v>
      </c>
      <c r="Y7" s="571"/>
      <c r="Z7" s="571">
        <v>170</v>
      </c>
      <c r="AA7" s="572"/>
      <c r="AB7" s="573">
        <f t="shared" ref="AB7:AB8" si="0">ROUNDDOWN(Z7/X7/1000,1)</f>
        <v>4.4000000000000004</v>
      </c>
      <c r="AC7" s="573"/>
      <c r="AD7" s="21" t="s">
        <v>162</v>
      </c>
      <c r="AE7" s="574">
        <f>IF(H7="","",INDEX(リスト!C18:F20,MATCH('見本（誘導基準）'!AB4,リスト!B18:B20,0),MATCH('見本（誘導基準）'!H7,リスト!C17:F17,0)))</f>
        <v>4.4000000000000004</v>
      </c>
      <c r="AF7" s="575"/>
      <c r="AH7" s="19" t="str">
        <f t="shared" ref="AH7:AH12" si="1">IF(ASC(AB7)-ASC(AE7)&gt;=0,"➜ OK","➜ NG")</f>
        <v>➜ OK</v>
      </c>
      <c r="AI7" s="576" t="s">
        <v>58</v>
      </c>
      <c r="AJ7" s="577"/>
      <c r="AK7" s="578"/>
      <c r="AL7" s="35" t="s">
        <v>285</v>
      </c>
      <c r="BE7" s="16"/>
    </row>
    <row r="8" spans="2:62" ht="22.5" customHeight="1" thickBot="1" x14ac:dyDescent="0.2">
      <c r="B8" s="560" t="s">
        <v>149</v>
      </c>
      <c r="C8" s="561"/>
      <c r="D8" s="17"/>
      <c r="E8" s="17"/>
      <c r="F8" s="17"/>
      <c r="G8" s="17"/>
      <c r="H8" s="525" t="s">
        <v>158</v>
      </c>
      <c r="I8" s="526"/>
      <c r="J8" s="526"/>
      <c r="K8" s="527"/>
      <c r="L8" s="562" t="s">
        <v>320</v>
      </c>
      <c r="M8" s="563"/>
      <c r="N8" s="563"/>
      <c r="O8" s="563"/>
      <c r="P8" s="563"/>
      <c r="Q8" s="563"/>
      <c r="R8" s="563"/>
      <c r="S8" s="563"/>
      <c r="T8" s="563"/>
      <c r="U8" s="563"/>
      <c r="V8" s="563"/>
      <c r="W8" s="563"/>
      <c r="X8" s="530">
        <v>3.3000000000000002E-2</v>
      </c>
      <c r="Y8" s="530"/>
      <c r="Z8" s="530">
        <v>85</v>
      </c>
      <c r="AA8" s="531"/>
      <c r="AB8" s="547">
        <f t="shared" si="0"/>
        <v>2.5</v>
      </c>
      <c r="AC8" s="547"/>
      <c r="AD8" s="22" t="s">
        <v>162</v>
      </c>
      <c r="AE8" s="401">
        <f>IF(H8="","",INDEX(リスト!C23:F25,MATCH('見本（誘導基準）'!AB4,リスト!B23:B25,0),MATCH('見本（誘導基準）'!H8,リスト!C22:F22,0)))</f>
        <v>2.7</v>
      </c>
      <c r="AF8" s="402"/>
      <c r="AH8" s="19" t="str">
        <f t="shared" si="1"/>
        <v>➜ NG</v>
      </c>
      <c r="BE8" s="16"/>
    </row>
    <row r="9" spans="2:62" ht="22.5" customHeight="1" x14ac:dyDescent="0.15">
      <c r="B9" s="292" t="s">
        <v>148</v>
      </c>
      <c r="C9" s="293"/>
      <c r="D9" s="396" t="s">
        <v>20</v>
      </c>
      <c r="E9" s="264"/>
      <c r="F9" s="264"/>
      <c r="G9" s="397"/>
      <c r="H9" s="525" t="s">
        <v>158</v>
      </c>
      <c r="I9" s="526"/>
      <c r="J9" s="526"/>
      <c r="K9" s="527"/>
      <c r="L9" s="528" t="s">
        <v>294</v>
      </c>
      <c r="M9" s="529"/>
      <c r="N9" s="529"/>
      <c r="O9" s="529"/>
      <c r="P9" s="529"/>
      <c r="Q9" s="529"/>
      <c r="R9" s="529"/>
      <c r="S9" s="529"/>
      <c r="T9" s="529"/>
      <c r="U9" s="529"/>
      <c r="V9" s="529"/>
      <c r="W9" s="529"/>
      <c r="X9" s="530">
        <v>0.02</v>
      </c>
      <c r="Y9" s="530"/>
      <c r="Z9" s="530">
        <v>45</v>
      </c>
      <c r="AA9" s="531"/>
      <c r="AB9" s="547">
        <f>ROUNDDOWN(Z9/X9/1000,1)</f>
        <v>2.2000000000000002</v>
      </c>
      <c r="AC9" s="547"/>
      <c r="AD9" s="18" t="s">
        <v>162</v>
      </c>
      <c r="AE9" s="401">
        <f>IF(H9="","",INDEX(リスト!C33:F35,MATCH('見本（誘導基準）'!AB4,リスト!B33:B35,0),MATCH('見本（誘導基準）'!H9,リスト!C32:F32,0)))</f>
        <v>2.2000000000000002</v>
      </c>
      <c r="AF9" s="402"/>
      <c r="AH9" s="19" t="str">
        <f t="shared" si="1"/>
        <v>➜ OK</v>
      </c>
      <c r="AI9" s="532" t="s">
        <v>282</v>
      </c>
      <c r="AJ9" s="533"/>
      <c r="AK9" s="533"/>
      <c r="AL9" s="533"/>
      <c r="AM9" s="533"/>
      <c r="AN9" s="533"/>
      <c r="AO9" s="534"/>
      <c r="AP9" s="541" t="s">
        <v>14</v>
      </c>
      <c r="AQ9" s="542"/>
      <c r="AR9" s="542"/>
      <c r="AS9" s="542"/>
      <c r="AT9" s="542"/>
      <c r="AU9" s="543"/>
      <c r="AV9" s="544" t="s">
        <v>15</v>
      </c>
      <c r="AW9" s="545"/>
      <c r="AX9" s="545"/>
      <c r="AY9" s="545"/>
      <c r="AZ9" s="545"/>
      <c r="BA9" s="545"/>
      <c r="BB9" s="545"/>
      <c r="BC9" s="546"/>
      <c r="BE9" s="16"/>
    </row>
    <row r="10" spans="2:62" ht="22.5" customHeight="1" x14ac:dyDescent="0.15">
      <c r="B10" s="292"/>
      <c r="C10" s="293"/>
      <c r="D10" s="396" t="s">
        <v>19</v>
      </c>
      <c r="E10" s="264"/>
      <c r="F10" s="264"/>
      <c r="G10" s="397"/>
      <c r="H10" s="525" t="s">
        <v>158</v>
      </c>
      <c r="I10" s="526"/>
      <c r="J10" s="526"/>
      <c r="K10" s="527"/>
      <c r="L10" s="528" t="s">
        <v>303</v>
      </c>
      <c r="M10" s="529"/>
      <c r="N10" s="529"/>
      <c r="O10" s="529"/>
      <c r="P10" s="529"/>
      <c r="Q10" s="529"/>
      <c r="R10" s="529"/>
      <c r="S10" s="529"/>
      <c r="T10" s="529"/>
      <c r="U10" s="529"/>
      <c r="V10" s="529"/>
      <c r="W10" s="529"/>
      <c r="X10" s="530">
        <v>2.8000000000000001E-2</v>
      </c>
      <c r="Y10" s="530"/>
      <c r="Z10" s="530">
        <v>100</v>
      </c>
      <c r="AA10" s="531"/>
      <c r="AB10" s="547">
        <f>ROUNDDOWN(Z10/X10/1000,1)</f>
        <v>3.5</v>
      </c>
      <c r="AC10" s="547"/>
      <c r="AD10" s="18" t="s">
        <v>162</v>
      </c>
      <c r="AE10" s="401">
        <f>IF(H10="","",INDEX(リスト!C28:F30,MATCH('見本（誘導基準）'!AB4,リスト!B28:B30,0),MATCH('見本（誘導基準）'!H10,リスト!C27:F27,0)))</f>
        <v>3.4</v>
      </c>
      <c r="AF10" s="402"/>
      <c r="AH10" s="19" t="str">
        <f t="shared" si="1"/>
        <v>➜ OK</v>
      </c>
      <c r="AI10" s="535"/>
      <c r="AJ10" s="536"/>
      <c r="AK10" s="536"/>
      <c r="AL10" s="536"/>
      <c r="AM10" s="536"/>
      <c r="AN10" s="536"/>
      <c r="AO10" s="537"/>
      <c r="AP10" s="548" t="s">
        <v>8</v>
      </c>
      <c r="AQ10" s="555"/>
      <c r="AR10" s="555"/>
      <c r="AS10" s="549"/>
      <c r="AT10" s="556" t="s">
        <v>18</v>
      </c>
      <c r="AU10" s="557"/>
      <c r="AV10" s="551" t="s">
        <v>8</v>
      </c>
      <c r="AW10" s="552"/>
      <c r="AX10" s="552"/>
      <c r="AY10" s="552"/>
      <c r="AZ10" s="552"/>
      <c r="BA10" s="553"/>
      <c r="BB10" s="492" t="s">
        <v>18</v>
      </c>
      <c r="BC10" s="493"/>
      <c r="BE10" s="16"/>
    </row>
    <row r="11" spans="2:62" ht="22.5" customHeight="1" x14ac:dyDescent="0.15">
      <c r="B11" s="292" t="s">
        <v>147</v>
      </c>
      <c r="C11" s="293"/>
      <c r="D11" s="396" t="s">
        <v>20</v>
      </c>
      <c r="E11" s="264"/>
      <c r="F11" s="264"/>
      <c r="G11" s="397"/>
      <c r="H11" s="525" t="s">
        <v>138</v>
      </c>
      <c r="I11" s="526"/>
      <c r="J11" s="526"/>
      <c r="K11" s="527"/>
      <c r="L11" s="528" t="s">
        <v>302</v>
      </c>
      <c r="M11" s="529"/>
      <c r="N11" s="529"/>
      <c r="O11" s="529"/>
      <c r="P11" s="529"/>
      <c r="Q11" s="529"/>
      <c r="R11" s="529"/>
      <c r="S11" s="529"/>
      <c r="T11" s="529"/>
      <c r="U11" s="529"/>
      <c r="V11" s="529"/>
      <c r="W11" s="529"/>
      <c r="X11" s="530">
        <v>2.8000000000000001E-2</v>
      </c>
      <c r="Y11" s="530"/>
      <c r="Z11" s="530">
        <v>20</v>
      </c>
      <c r="AA11" s="531"/>
      <c r="AB11" s="547">
        <f>ROUNDDOWN(Z11/X11/1000,1)</f>
        <v>0.7</v>
      </c>
      <c r="AC11" s="547"/>
      <c r="AD11" s="18" t="s">
        <v>162</v>
      </c>
      <c r="AE11" s="401">
        <f>IF(H11="","",INDEX(リスト!C43:E45,MATCH('見本（誘導基準）'!AB4,リスト!B43:B45,0),MATCH('見本（誘導基準）'!H11,リスト!C42:E42,0)))</f>
        <v>0.7</v>
      </c>
      <c r="AF11" s="402"/>
      <c r="AH11" s="19" t="str">
        <f t="shared" si="1"/>
        <v>➜ OK</v>
      </c>
      <c r="AI11" s="538"/>
      <c r="AJ11" s="539"/>
      <c r="AK11" s="539"/>
      <c r="AL11" s="539"/>
      <c r="AM11" s="539"/>
      <c r="AN11" s="539"/>
      <c r="AO11" s="540"/>
      <c r="AP11" s="548" t="s">
        <v>17</v>
      </c>
      <c r="AQ11" s="549"/>
      <c r="AR11" s="550" t="s">
        <v>16</v>
      </c>
      <c r="AS11" s="549"/>
      <c r="AT11" s="558"/>
      <c r="AU11" s="559"/>
      <c r="AV11" s="551" t="s">
        <v>9</v>
      </c>
      <c r="AW11" s="552"/>
      <c r="AX11" s="553"/>
      <c r="AY11" s="554" t="s">
        <v>16</v>
      </c>
      <c r="AZ11" s="552"/>
      <c r="BA11" s="553"/>
      <c r="BB11" s="494"/>
      <c r="BC11" s="495"/>
      <c r="BE11" s="16"/>
    </row>
    <row r="12" spans="2:62" ht="22.5" customHeight="1" thickBot="1" x14ac:dyDescent="0.2">
      <c r="B12" s="496"/>
      <c r="C12" s="497"/>
      <c r="D12" s="516" t="s">
        <v>19</v>
      </c>
      <c r="E12" s="274"/>
      <c r="F12" s="274"/>
      <c r="G12" s="428"/>
      <c r="H12" s="517" t="s">
        <v>138</v>
      </c>
      <c r="I12" s="518"/>
      <c r="J12" s="518"/>
      <c r="K12" s="519"/>
      <c r="L12" s="520" t="s">
        <v>302</v>
      </c>
      <c r="M12" s="521"/>
      <c r="N12" s="521"/>
      <c r="O12" s="521"/>
      <c r="P12" s="521"/>
      <c r="Q12" s="521"/>
      <c r="R12" s="521"/>
      <c r="S12" s="521"/>
      <c r="T12" s="521"/>
      <c r="U12" s="521"/>
      <c r="V12" s="521"/>
      <c r="W12" s="521"/>
      <c r="X12" s="522">
        <v>2.8000000000000001E-2</v>
      </c>
      <c r="Y12" s="522"/>
      <c r="Z12" s="522">
        <v>50</v>
      </c>
      <c r="AA12" s="523"/>
      <c r="AB12" s="524">
        <f>ROUNDDOWN(Z12/X12/1000,1)</f>
        <v>1.7</v>
      </c>
      <c r="AC12" s="524"/>
      <c r="AD12" s="26" t="s">
        <v>162</v>
      </c>
      <c r="AE12" s="512">
        <f>IF(H12="","",INDEX(リスト!C38:E40,MATCH('見本（誘導基準）'!AB4,リスト!B38:B40,0),MATCH('見本（誘導基準）'!H12,リスト!C37:E37,0)))</f>
        <v>1.7</v>
      </c>
      <c r="AF12" s="513"/>
      <c r="AH12" s="19" t="str">
        <f t="shared" si="1"/>
        <v>➜ OK</v>
      </c>
      <c r="AI12" s="481" t="s">
        <v>13</v>
      </c>
      <c r="AJ12" s="475"/>
      <c r="AK12" s="482"/>
      <c r="AL12" s="396" t="s">
        <v>6</v>
      </c>
      <c r="AM12" s="264"/>
      <c r="AN12" s="264"/>
      <c r="AO12" s="511"/>
      <c r="AP12" s="403">
        <v>4.5999999999999996</v>
      </c>
      <c r="AQ12" s="404"/>
      <c r="AR12" s="404"/>
      <c r="AS12" s="498"/>
      <c r="AT12" s="488">
        <v>4</v>
      </c>
      <c r="AU12" s="405"/>
      <c r="AV12" s="403">
        <v>5.7</v>
      </c>
      <c r="AW12" s="404"/>
      <c r="AX12" s="404"/>
      <c r="AY12" s="404"/>
      <c r="AZ12" s="404"/>
      <c r="BA12" s="498"/>
      <c r="BB12" s="501">
        <v>4.8</v>
      </c>
      <c r="BC12" s="502"/>
      <c r="BE12" s="16"/>
    </row>
    <row r="13" spans="2:62" ht="22.5" customHeight="1" x14ac:dyDescent="0.15">
      <c r="B13" s="505" t="s">
        <v>284</v>
      </c>
      <c r="C13" s="506"/>
      <c r="D13" s="506"/>
      <c r="E13" s="506"/>
      <c r="F13" s="506"/>
      <c r="G13" s="27"/>
      <c r="H13" s="27"/>
      <c r="I13" s="27"/>
      <c r="J13" s="27"/>
      <c r="K13" s="28"/>
      <c r="L13" s="390" t="s">
        <v>53</v>
      </c>
      <c r="M13" s="391"/>
      <c r="N13" s="391"/>
      <c r="O13" s="391"/>
      <c r="P13" s="391"/>
      <c r="Q13" s="391"/>
      <c r="R13" s="391"/>
      <c r="S13" s="391"/>
      <c r="T13" s="391"/>
      <c r="U13" s="391"/>
      <c r="V13" s="391"/>
      <c r="W13" s="391"/>
      <c r="X13" s="391"/>
      <c r="Y13" s="391"/>
      <c r="Z13" s="391"/>
      <c r="AA13" s="507"/>
      <c r="AB13" s="508" t="s">
        <v>165</v>
      </c>
      <c r="AC13" s="509"/>
      <c r="AD13" s="388" t="s">
        <v>21</v>
      </c>
      <c r="AE13" s="389"/>
      <c r="AF13" s="510"/>
      <c r="AH13" s="29"/>
      <c r="AI13" s="514"/>
      <c r="AJ13" s="491"/>
      <c r="AK13" s="515"/>
      <c r="AL13" s="396" t="s">
        <v>7</v>
      </c>
      <c r="AM13" s="264"/>
      <c r="AN13" s="264"/>
      <c r="AO13" s="511"/>
      <c r="AP13" s="403">
        <v>4</v>
      </c>
      <c r="AQ13" s="404"/>
      <c r="AR13" s="404"/>
      <c r="AS13" s="404"/>
      <c r="AT13" s="404"/>
      <c r="AU13" s="405"/>
      <c r="AV13" s="403">
        <v>4.4000000000000004</v>
      </c>
      <c r="AW13" s="404"/>
      <c r="AX13" s="404"/>
      <c r="AY13" s="404"/>
      <c r="AZ13" s="404"/>
      <c r="BA13" s="498"/>
      <c r="BB13" s="503"/>
      <c r="BC13" s="504"/>
      <c r="BE13" s="16"/>
    </row>
    <row r="14" spans="2:62" ht="22.5" customHeight="1" x14ac:dyDescent="0.15">
      <c r="B14" s="393" t="s">
        <v>59</v>
      </c>
      <c r="C14" s="489" t="s">
        <v>23</v>
      </c>
      <c r="D14" s="475"/>
      <c r="E14" s="475"/>
      <c r="F14" s="475"/>
      <c r="G14" s="335" t="s">
        <v>173</v>
      </c>
      <c r="H14" s="335"/>
      <c r="I14" s="335"/>
      <c r="J14" s="335"/>
      <c r="K14" s="335"/>
      <c r="L14" s="398"/>
      <c r="M14" s="399"/>
      <c r="N14" s="281"/>
      <c r="O14" s="281"/>
      <c r="P14" s="281"/>
      <c r="Q14" s="281"/>
      <c r="R14" s="281"/>
      <c r="S14" s="281"/>
      <c r="T14" s="281"/>
      <c r="U14" s="281"/>
      <c r="V14" s="281"/>
      <c r="W14" s="281"/>
      <c r="X14" s="281"/>
      <c r="Y14" s="281"/>
      <c r="Z14" s="281"/>
      <c r="AA14" s="282"/>
      <c r="AB14" s="446"/>
      <c r="AC14" s="400"/>
      <c r="AD14" s="30" t="s">
        <v>22</v>
      </c>
      <c r="AE14" s="401">
        <f>INDEX(リスト!C48:C50,MATCH(AB4,リスト!B48:B50,0))</f>
        <v>2.2999999999999998</v>
      </c>
      <c r="AF14" s="402"/>
      <c r="AH14" s="19"/>
      <c r="AI14" s="499" t="s">
        <v>5</v>
      </c>
      <c r="AJ14" s="369"/>
      <c r="AK14" s="369"/>
      <c r="AL14" s="369"/>
      <c r="AM14" s="369"/>
      <c r="AN14" s="369"/>
      <c r="AO14" s="500"/>
      <c r="AP14" s="403">
        <v>2.2000000000000002</v>
      </c>
      <c r="AQ14" s="498"/>
      <c r="AR14" s="488">
        <v>2.2999999999999998</v>
      </c>
      <c r="AS14" s="498"/>
      <c r="AT14" s="488">
        <v>1.7</v>
      </c>
      <c r="AU14" s="405"/>
      <c r="AV14" s="23">
        <v>2.7</v>
      </c>
      <c r="AW14" s="24"/>
      <c r="AX14" s="24"/>
      <c r="AY14" s="24">
        <v>2.2999999999999998</v>
      </c>
      <c r="AZ14" s="24"/>
      <c r="BA14" s="24"/>
      <c r="BB14" s="488">
        <v>2.2999999999999998</v>
      </c>
      <c r="BC14" s="405"/>
      <c r="BE14" s="16"/>
    </row>
    <row r="15" spans="2:62" ht="22.5" customHeight="1" x14ac:dyDescent="0.15">
      <c r="B15" s="394"/>
      <c r="C15" s="490"/>
      <c r="D15" s="491"/>
      <c r="E15" s="491"/>
      <c r="F15" s="491"/>
      <c r="G15" s="335" t="s">
        <v>46</v>
      </c>
      <c r="H15" s="335"/>
      <c r="I15" s="335"/>
      <c r="J15" s="335"/>
      <c r="K15" s="335"/>
      <c r="L15" s="398"/>
      <c r="M15" s="399"/>
      <c r="N15" s="281"/>
      <c r="O15" s="281"/>
      <c r="P15" s="281"/>
      <c r="Q15" s="281"/>
      <c r="R15" s="281"/>
      <c r="S15" s="281"/>
      <c r="T15" s="281"/>
      <c r="U15" s="281"/>
      <c r="V15" s="281"/>
      <c r="W15" s="281"/>
      <c r="X15" s="281"/>
      <c r="Y15" s="281"/>
      <c r="Z15" s="281"/>
      <c r="AA15" s="282"/>
      <c r="AB15" s="446"/>
      <c r="AC15" s="400"/>
      <c r="AD15" s="30" t="s">
        <v>22</v>
      </c>
      <c r="AE15" s="401">
        <f>INDEX(リスト!C48:C50,MATCH(AB4,リスト!B48:B50,0))</f>
        <v>2.2999999999999998</v>
      </c>
      <c r="AF15" s="402"/>
      <c r="AH15" s="19"/>
      <c r="AI15" s="481" t="s">
        <v>4</v>
      </c>
      <c r="AJ15" s="475"/>
      <c r="AK15" s="482"/>
      <c r="AL15" s="486" t="s">
        <v>10</v>
      </c>
      <c r="AM15" s="306"/>
      <c r="AN15" s="306"/>
      <c r="AO15" s="487"/>
      <c r="AP15" s="403">
        <v>3.3</v>
      </c>
      <c r="AQ15" s="498"/>
      <c r="AR15" s="488">
        <v>3.1</v>
      </c>
      <c r="AS15" s="498"/>
      <c r="AT15" s="488">
        <v>2.5</v>
      </c>
      <c r="AU15" s="405"/>
      <c r="AV15" s="403">
        <v>3.4</v>
      </c>
      <c r="AW15" s="404"/>
      <c r="AX15" s="404"/>
      <c r="AY15" s="404">
        <v>3.1</v>
      </c>
      <c r="AZ15" s="404"/>
      <c r="BA15" s="498"/>
      <c r="BB15" s="488">
        <v>3.1</v>
      </c>
      <c r="BC15" s="405"/>
      <c r="BE15" s="16"/>
    </row>
    <row r="16" spans="2:62" ht="22.5" customHeight="1" thickBot="1" x14ac:dyDescent="0.2">
      <c r="B16" s="394"/>
      <c r="C16" s="489" t="s">
        <v>170</v>
      </c>
      <c r="D16" s="475"/>
      <c r="E16" s="475"/>
      <c r="F16" s="475"/>
      <c r="G16" s="335" t="s">
        <v>269</v>
      </c>
      <c r="H16" s="335"/>
      <c r="I16" s="335"/>
      <c r="J16" s="335"/>
      <c r="K16" s="335"/>
      <c r="L16" s="398"/>
      <c r="M16" s="399"/>
      <c r="N16" s="281"/>
      <c r="O16" s="281"/>
      <c r="P16" s="281"/>
      <c r="Q16" s="281"/>
      <c r="R16" s="281"/>
      <c r="S16" s="281"/>
      <c r="T16" s="281"/>
      <c r="U16" s="281"/>
      <c r="V16" s="281"/>
      <c r="W16" s="281"/>
      <c r="X16" s="281"/>
      <c r="Y16" s="281"/>
      <c r="Z16" s="281"/>
      <c r="AA16" s="282"/>
      <c r="AB16" s="446"/>
      <c r="AC16" s="400"/>
      <c r="AD16" s="31" t="s">
        <v>22</v>
      </c>
      <c r="AE16" s="401">
        <f>INDEX(リスト!C48:C50,MATCH(AB4,リスト!B48:B50,0))</f>
        <v>2.2999999999999998</v>
      </c>
      <c r="AF16" s="402"/>
      <c r="AH16" s="19"/>
      <c r="AI16" s="483"/>
      <c r="AJ16" s="484"/>
      <c r="AK16" s="485"/>
      <c r="AL16" s="435" t="s">
        <v>11</v>
      </c>
      <c r="AM16" s="436"/>
      <c r="AN16" s="436"/>
      <c r="AO16" s="437"/>
      <c r="AP16" s="408">
        <v>2.2000000000000002</v>
      </c>
      <c r="AQ16" s="458"/>
      <c r="AR16" s="457">
        <v>2</v>
      </c>
      <c r="AS16" s="458"/>
      <c r="AT16" s="457" t="s">
        <v>12</v>
      </c>
      <c r="AU16" s="410"/>
      <c r="AV16" s="408">
        <v>2.2000000000000002</v>
      </c>
      <c r="AW16" s="409"/>
      <c r="AX16" s="409"/>
      <c r="AY16" s="409">
        <v>2</v>
      </c>
      <c r="AZ16" s="409"/>
      <c r="BA16" s="458"/>
      <c r="BB16" s="457" t="s">
        <v>12</v>
      </c>
      <c r="BC16" s="410"/>
      <c r="BE16" s="16"/>
    </row>
    <row r="17" spans="2:58" ht="22.5" customHeight="1" x14ac:dyDescent="0.15">
      <c r="B17" s="395"/>
      <c r="C17" s="490"/>
      <c r="D17" s="491"/>
      <c r="E17" s="491"/>
      <c r="F17" s="491"/>
      <c r="G17" s="335" t="s">
        <v>268</v>
      </c>
      <c r="H17" s="335"/>
      <c r="I17" s="335"/>
      <c r="J17" s="335"/>
      <c r="K17" s="335"/>
      <c r="L17" s="398"/>
      <c r="M17" s="399"/>
      <c r="N17" s="443"/>
      <c r="O17" s="443"/>
      <c r="P17" s="443"/>
      <c r="Q17" s="443"/>
      <c r="R17" s="443"/>
      <c r="S17" s="443"/>
      <c r="T17" s="443"/>
      <c r="U17" s="443"/>
      <c r="V17" s="443"/>
      <c r="W17" s="443"/>
      <c r="X17" s="443"/>
      <c r="Y17" s="443"/>
      <c r="Z17" s="443"/>
      <c r="AA17" s="444"/>
      <c r="AB17" s="459"/>
      <c r="AC17" s="446"/>
      <c r="AD17" s="32" t="s">
        <v>137</v>
      </c>
      <c r="AE17" s="447">
        <f>INDEX(リスト!E48:E50,MATCH('見本（誘導基準）'!AB4,リスト!B48:B50,0))</f>
        <v>0.59</v>
      </c>
      <c r="AF17" s="448"/>
      <c r="AH17" s="19"/>
      <c r="AI17" s="462"/>
      <c r="AJ17" s="463"/>
      <c r="AK17" s="463"/>
      <c r="AL17" s="463"/>
      <c r="AM17" s="463"/>
      <c r="AN17" s="463"/>
      <c r="AO17" s="464"/>
      <c r="AP17" s="465" t="s">
        <v>138</v>
      </c>
      <c r="AQ17" s="466"/>
      <c r="AR17" s="467" t="s">
        <v>139</v>
      </c>
      <c r="AS17" s="466"/>
      <c r="AT17" s="468" t="s">
        <v>140</v>
      </c>
      <c r="AU17" s="469"/>
      <c r="AV17" s="470" t="s">
        <v>138</v>
      </c>
      <c r="AW17" s="471"/>
      <c r="AX17" s="472"/>
      <c r="AY17" s="473" t="s">
        <v>139</v>
      </c>
      <c r="AZ17" s="471"/>
      <c r="BA17" s="472"/>
      <c r="BB17" s="460" t="s">
        <v>140</v>
      </c>
      <c r="BC17" s="461"/>
      <c r="BE17" s="16"/>
    </row>
    <row r="18" spans="2:58" ht="22.5" customHeight="1" x14ac:dyDescent="0.15">
      <c r="B18" s="393" t="s">
        <v>171</v>
      </c>
      <c r="C18" s="396" t="s">
        <v>253</v>
      </c>
      <c r="D18" s="264"/>
      <c r="E18" s="264"/>
      <c r="F18" s="264"/>
      <c r="G18" s="264"/>
      <c r="H18" s="264"/>
      <c r="I18" s="264"/>
      <c r="J18" s="264"/>
      <c r="K18" s="397"/>
      <c r="L18" s="381" t="s">
        <v>267</v>
      </c>
      <c r="M18" s="381"/>
      <c r="N18" s="382"/>
      <c r="O18" s="398" t="s">
        <v>169</v>
      </c>
      <c r="P18" s="399"/>
      <c r="Q18" s="281" t="s">
        <v>295</v>
      </c>
      <c r="R18" s="281"/>
      <c r="S18" s="281"/>
      <c r="T18" s="281"/>
      <c r="U18" s="281"/>
      <c r="V18" s="281"/>
      <c r="W18" s="281"/>
      <c r="X18" s="281"/>
      <c r="Y18" s="281"/>
      <c r="Z18" s="281"/>
      <c r="AA18" s="281"/>
      <c r="AB18" s="400">
        <v>2.19</v>
      </c>
      <c r="AC18" s="400"/>
      <c r="AD18" s="30" t="s">
        <v>22</v>
      </c>
      <c r="AE18" s="401">
        <f>INDEX(リスト!C48:C50,MATCH(AB4,リスト!B48:B50,0))</f>
        <v>2.2999999999999998</v>
      </c>
      <c r="AF18" s="402"/>
      <c r="AH18" s="19" t="str">
        <f>IF(ASC(AB18)-ASC(AE18)&lt;=0,"➜ OK","➜ NG")</f>
        <v>➜ OK</v>
      </c>
      <c r="AI18" s="420" t="s">
        <v>155</v>
      </c>
      <c r="AJ18" s="375"/>
      <c r="AK18" s="376"/>
      <c r="AL18" s="424" t="s">
        <v>10</v>
      </c>
      <c r="AM18" s="425"/>
      <c r="AN18" s="425"/>
      <c r="AO18" s="426"/>
      <c r="AP18" s="403">
        <v>1.7</v>
      </c>
      <c r="AQ18" s="404"/>
      <c r="AR18" s="404"/>
      <c r="AS18" s="404"/>
      <c r="AT18" s="404"/>
      <c r="AU18" s="405"/>
      <c r="AV18" s="403">
        <v>1.7</v>
      </c>
      <c r="AW18" s="404"/>
      <c r="AX18" s="404"/>
      <c r="AY18" s="404"/>
      <c r="AZ18" s="404"/>
      <c r="BA18" s="404"/>
      <c r="BB18" s="404"/>
      <c r="BC18" s="405"/>
      <c r="BE18" s="16"/>
    </row>
    <row r="19" spans="2:58" ht="22.5" customHeight="1" thickBot="1" x14ac:dyDescent="0.2">
      <c r="B19" s="394"/>
      <c r="C19" s="374" t="s">
        <v>170</v>
      </c>
      <c r="D19" s="375"/>
      <c r="E19" s="299" t="s">
        <v>251</v>
      </c>
      <c r="F19" s="299"/>
      <c r="G19" s="299"/>
      <c r="H19" s="299"/>
      <c r="I19" s="299"/>
      <c r="J19" s="299"/>
      <c r="K19" s="299"/>
      <c r="L19" s="440" t="s">
        <v>267</v>
      </c>
      <c r="M19" s="441"/>
      <c r="N19" s="442"/>
      <c r="O19" s="398" t="s">
        <v>169</v>
      </c>
      <c r="P19" s="399"/>
      <c r="Q19" s="281" t="s">
        <v>291</v>
      </c>
      <c r="R19" s="281"/>
      <c r="S19" s="281"/>
      <c r="T19" s="281"/>
      <c r="U19" s="281"/>
      <c r="V19" s="281"/>
      <c r="W19" s="281"/>
      <c r="X19" s="281"/>
      <c r="Y19" s="281"/>
      <c r="Z19" s="281"/>
      <c r="AA19" s="282"/>
      <c r="AB19" s="400">
        <v>2.33</v>
      </c>
      <c r="AC19" s="400"/>
      <c r="AD19" s="31" t="s">
        <v>22</v>
      </c>
      <c r="AE19" s="401">
        <f>INDEX(リスト!D48:D50,MATCH('見本（誘導基準）'!AB4,リスト!B48:B50,0))</f>
        <v>2.2999999999999998</v>
      </c>
      <c r="AF19" s="402"/>
      <c r="AH19" s="19" t="str">
        <f t="shared" ref="AH19:AH20" si="2">IF(ASC(AB19)-ASC(AE19)&lt;=0,"➜ OK","➜ NG")</f>
        <v>➜ NG</v>
      </c>
      <c r="AI19" s="421"/>
      <c r="AJ19" s="422"/>
      <c r="AK19" s="423"/>
      <c r="AL19" s="435" t="s">
        <v>11</v>
      </c>
      <c r="AM19" s="436"/>
      <c r="AN19" s="436"/>
      <c r="AO19" s="437"/>
      <c r="AP19" s="408">
        <v>0.5</v>
      </c>
      <c r="AQ19" s="409"/>
      <c r="AR19" s="409"/>
      <c r="AS19" s="409"/>
      <c r="AT19" s="409"/>
      <c r="AU19" s="410"/>
      <c r="AV19" s="408">
        <v>0.7</v>
      </c>
      <c r="AW19" s="409"/>
      <c r="AX19" s="409"/>
      <c r="AY19" s="409"/>
      <c r="AZ19" s="409"/>
      <c r="BA19" s="409"/>
      <c r="BB19" s="409"/>
      <c r="BC19" s="410"/>
      <c r="BD19" s="16"/>
      <c r="BE19" s="16"/>
    </row>
    <row r="20" spans="2:58" ht="22.5" customHeight="1" x14ac:dyDescent="0.15">
      <c r="B20" s="394"/>
      <c r="C20" s="438"/>
      <c r="D20" s="439"/>
      <c r="E20" s="335" t="s">
        <v>252</v>
      </c>
      <c r="F20" s="335"/>
      <c r="G20" s="335"/>
      <c r="H20" s="335"/>
      <c r="I20" s="335"/>
      <c r="J20" s="335"/>
      <c r="K20" s="335"/>
      <c r="L20" s="381" t="s">
        <v>268</v>
      </c>
      <c r="M20" s="381"/>
      <c r="N20" s="382"/>
      <c r="O20" s="398" t="s">
        <v>169</v>
      </c>
      <c r="P20" s="399"/>
      <c r="Q20" s="443" t="s">
        <v>256</v>
      </c>
      <c r="R20" s="443"/>
      <c r="S20" s="443"/>
      <c r="T20" s="443"/>
      <c r="U20" s="443"/>
      <c r="V20" s="443"/>
      <c r="W20" s="443"/>
      <c r="X20" s="443"/>
      <c r="Y20" s="443"/>
      <c r="Z20" s="443"/>
      <c r="AA20" s="444"/>
      <c r="AB20" s="445">
        <v>0.32</v>
      </c>
      <c r="AC20" s="446"/>
      <c r="AD20" s="32" t="s">
        <v>137</v>
      </c>
      <c r="AE20" s="447">
        <f>INDEX(リスト!E48:E50,MATCH('見本（誘導基準）'!AB4,リスト!B48:B50,0))</f>
        <v>0.59</v>
      </c>
      <c r="AF20" s="448"/>
      <c r="AH20" s="19" t="str">
        <f t="shared" si="2"/>
        <v>➜ OK</v>
      </c>
      <c r="AI20" s="449" t="s">
        <v>38</v>
      </c>
      <c r="AJ20" s="450"/>
      <c r="AK20" s="451"/>
      <c r="AL20" s="411" t="s">
        <v>10</v>
      </c>
      <c r="AM20" s="412"/>
      <c r="AN20" s="412"/>
      <c r="AO20" s="413"/>
      <c r="AP20" s="417">
        <v>4.7</v>
      </c>
      <c r="AQ20" s="418"/>
      <c r="AR20" s="418"/>
      <c r="AS20" s="418"/>
      <c r="AT20" s="418"/>
      <c r="AU20" s="419"/>
      <c r="AV20" s="417">
        <v>2.2999999999999998</v>
      </c>
      <c r="AW20" s="418"/>
      <c r="AX20" s="418"/>
      <c r="AY20" s="418"/>
      <c r="AZ20" s="418"/>
      <c r="BA20" s="418"/>
      <c r="BB20" s="418"/>
      <c r="BC20" s="419"/>
      <c r="BD20" s="33"/>
      <c r="BE20" s="33"/>
      <c r="BF20" s="34"/>
    </row>
    <row r="21" spans="2:58" ht="22.5" customHeight="1" x14ac:dyDescent="0.15">
      <c r="B21" s="394"/>
      <c r="C21" s="438"/>
      <c r="D21" s="439"/>
      <c r="E21" s="335"/>
      <c r="F21" s="335"/>
      <c r="G21" s="335"/>
      <c r="H21" s="335"/>
      <c r="I21" s="335"/>
      <c r="J21" s="335"/>
      <c r="K21" s="335"/>
      <c r="L21" s="474" t="s">
        <v>265</v>
      </c>
      <c r="M21" s="475"/>
      <c r="N21" s="475"/>
      <c r="O21" s="476"/>
      <c r="P21" s="4" t="s">
        <v>28</v>
      </c>
      <c r="Q21" s="479" t="s">
        <v>24</v>
      </c>
      <c r="R21" s="479"/>
      <c r="S21" s="479"/>
      <c r="T21" s="479"/>
      <c r="U21" s="479"/>
      <c r="V21" s="479"/>
      <c r="W21" s="479"/>
      <c r="X21" s="479"/>
      <c r="Y21" s="479"/>
      <c r="Z21" s="479"/>
      <c r="AA21" s="4" t="s">
        <v>29</v>
      </c>
      <c r="AB21" s="479" t="s">
        <v>26</v>
      </c>
      <c r="AC21" s="479"/>
      <c r="AD21" s="479"/>
      <c r="AE21" s="479"/>
      <c r="AF21" s="480"/>
      <c r="AI21" s="481" t="s">
        <v>39</v>
      </c>
      <c r="AJ21" s="475"/>
      <c r="AK21" s="482"/>
      <c r="AL21" s="486" t="s">
        <v>44</v>
      </c>
      <c r="AM21" s="306"/>
      <c r="AN21" s="306"/>
      <c r="AO21" s="487"/>
      <c r="AP21" s="403">
        <v>4.7</v>
      </c>
      <c r="AQ21" s="404"/>
      <c r="AR21" s="404"/>
      <c r="AS21" s="404"/>
      <c r="AT21" s="404"/>
      <c r="AU21" s="405"/>
      <c r="AV21" s="403">
        <v>2.2999999999999998</v>
      </c>
      <c r="AW21" s="404"/>
      <c r="AX21" s="404"/>
      <c r="AY21" s="404"/>
      <c r="AZ21" s="404"/>
      <c r="BA21" s="404"/>
      <c r="BB21" s="404"/>
      <c r="BC21" s="405"/>
    </row>
    <row r="22" spans="2:58" ht="22.5" customHeight="1" thickBot="1" x14ac:dyDescent="0.2">
      <c r="B22" s="394"/>
      <c r="C22" s="377"/>
      <c r="D22" s="378"/>
      <c r="E22" s="335"/>
      <c r="F22" s="335"/>
      <c r="G22" s="335"/>
      <c r="H22" s="335"/>
      <c r="I22" s="335"/>
      <c r="J22" s="335"/>
      <c r="K22" s="335"/>
      <c r="L22" s="477"/>
      <c r="M22" s="478"/>
      <c r="N22" s="478"/>
      <c r="O22" s="476"/>
      <c r="P22" s="4" t="s">
        <v>29</v>
      </c>
      <c r="Q22" s="406" t="s">
        <v>25</v>
      </c>
      <c r="R22" s="406"/>
      <c r="S22" s="406"/>
      <c r="T22" s="406"/>
      <c r="U22" s="406"/>
      <c r="V22" s="406"/>
      <c r="W22" s="406"/>
      <c r="X22" s="406"/>
      <c r="Y22" s="406"/>
      <c r="Z22" s="407"/>
      <c r="AA22" s="2" t="s">
        <v>29</v>
      </c>
      <c r="AB22" s="406" t="s">
        <v>27</v>
      </c>
      <c r="AC22" s="407"/>
      <c r="AD22" s="407"/>
      <c r="AE22" s="407"/>
      <c r="AF22" s="434"/>
      <c r="AI22" s="483"/>
      <c r="AJ22" s="484"/>
      <c r="AK22" s="485"/>
      <c r="AL22" s="435" t="s">
        <v>45</v>
      </c>
      <c r="AM22" s="436"/>
      <c r="AN22" s="436"/>
      <c r="AO22" s="437"/>
      <c r="AP22" s="414">
        <v>0.59</v>
      </c>
      <c r="AQ22" s="415"/>
      <c r="AR22" s="415"/>
      <c r="AS22" s="415"/>
      <c r="AT22" s="415"/>
      <c r="AU22" s="416"/>
      <c r="AV22" s="414">
        <v>0.59</v>
      </c>
      <c r="AW22" s="415"/>
      <c r="AX22" s="415"/>
      <c r="AY22" s="415"/>
      <c r="AZ22" s="415"/>
      <c r="BA22" s="415"/>
      <c r="BB22" s="415"/>
      <c r="BC22" s="416"/>
    </row>
    <row r="23" spans="2:58" ht="22.5" customHeight="1" x14ac:dyDescent="0.15">
      <c r="B23" s="394"/>
      <c r="C23" s="374" t="s">
        <v>164</v>
      </c>
      <c r="D23" s="375"/>
      <c r="E23" s="375"/>
      <c r="F23" s="375"/>
      <c r="G23" s="375"/>
      <c r="H23" s="376"/>
      <c r="I23" s="380" t="s">
        <v>267</v>
      </c>
      <c r="J23" s="381"/>
      <c r="K23" s="382"/>
      <c r="L23" s="8" t="s">
        <v>28</v>
      </c>
      <c r="M23" s="264" t="s">
        <v>37</v>
      </c>
      <c r="N23" s="264"/>
      <c r="O23" s="264"/>
      <c r="P23" s="264"/>
      <c r="Q23" s="17"/>
      <c r="R23" s="125" t="s">
        <v>30</v>
      </c>
      <c r="S23" s="383" t="s">
        <v>46</v>
      </c>
      <c r="T23" s="383"/>
      <c r="U23" s="383"/>
      <c r="V23" s="383"/>
      <c r="W23" s="383"/>
      <c r="X23" s="383"/>
      <c r="Y23" s="383"/>
      <c r="Z23" s="383"/>
      <c r="AA23" s="383"/>
      <c r="AB23" s="383"/>
      <c r="AC23" s="383"/>
      <c r="AD23" s="383"/>
      <c r="AE23" s="383"/>
      <c r="AF23" s="384"/>
      <c r="AM23" s="33"/>
    </row>
    <row r="24" spans="2:58" ht="22.5" customHeight="1" x14ac:dyDescent="0.15">
      <c r="B24" s="395"/>
      <c r="C24" s="377"/>
      <c r="D24" s="378"/>
      <c r="E24" s="378"/>
      <c r="F24" s="378"/>
      <c r="G24" s="378"/>
      <c r="H24" s="379"/>
      <c r="I24" s="452" t="s">
        <v>268</v>
      </c>
      <c r="J24" s="452"/>
      <c r="K24" s="453"/>
      <c r="L24" s="2" t="s">
        <v>28</v>
      </c>
      <c r="M24" s="454" t="s">
        <v>40</v>
      </c>
      <c r="N24" s="454"/>
      <c r="O24" s="454"/>
      <c r="P24" s="454"/>
      <c r="Q24" s="20"/>
      <c r="R24" s="36" t="s">
        <v>30</v>
      </c>
      <c r="S24" s="455" t="s">
        <v>296</v>
      </c>
      <c r="T24" s="455"/>
      <c r="U24" s="455"/>
      <c r="V24" s="455"/>
      <c r="W24" s="455"/>
      <c r="X24" s="455"/>
      <c r="Y24" s="455"/>
      <c r="Z24" s="455"/>
      <c r="AA24" s="455"/>
      <c r="AB24" s="455"/>
      <c r="AC24" s="455"/>
      <c r="AD24" s="455"/>
      <c r="AE24" s="455"/>
      <c r="AF24" s="456"/>
      <c r="AM24" s="33"/>
    </row>
    <row r="25" spans="2:58" ht="22.5" customHeight="1" thickBot="1" x14ac:dyDescent="0.2">
      <c r="B25" s="427" t="s">
        <v>172</v>
      </c>
      <c r="C25" s="274"/>
      <c r="D25" s="274"/>
      <c r="E25" s="274"/>
      <c r="F25" s="274"/>
      <c r="G25" s="274"/>
      <c r="H25" s="274"/>
      <c r="I25" s="274"/>
      <c r="J25" s="274"/>
      <c r="K25" s="428"/>
      <c r="L25" s="429" t="s">
        <v>143</v>
      </c>
      <c r="M25" s="430"/>
      <c r="N25" s="430"/>
      <c r="O25" s="430"/>
      <c r="P25" s="431"/>
      <c r="Q25" s="431"/>
      <c r="R25" s="37" t="s">
        <v>151</v>
      </c>
      <c r="S25" s="268" t="s">
        <v>144</v>
      </c>
      <c r="T25" s="269"/>
      <c r="U25" s="269"/>
      <c r="V25" s="269"/>
      <c r="W25" s="269"/>
      <c r="X25" s="269"/>
      <c r="Y25" s="431"/>
      <c r="Z25" s="431"/>
      <c r="AA25" s="432" t="s">
        <v>152</v>
      </c>
      <c r="AB25" s="433"/>
      <c r="AC25" s="38"/>
      <c r="AD25" s="38"/>
      <c r="AE25" s="38"/>
      <c r="AF25" s="39"/>
    </row>
    <row r="26" spans="2:58" ht="22.5" customHeight="1" x14ac:dyDescent="0.15">
      <c r="B26" s="385" t="s">
        <v>0</v>
      </c>
      <c r="C26" s="386"/>
      <c r="D26" s="386"/>
      <c r="E26" s="386"/>
      <c r="F26" s="386"/>
      <c r="G26" s="387" t="s">
        <v>43</v>
      </c>
      <c r="H26" s="387"/>
      <c r="I26" s="387"/>
      <c r="J26" s="387"/>
      <c r="K26" s="387"/>
      <c r="L26" s="387"/>
      <c r="M26" s="387"/>
      <c r="N26" s="387"/>
      <c r="O26" s="387"/>
      <c r="P26" s="388" t="s">
        <v>49</v>
      </c>
      <c r="Q26" s="389"/>
      <c r="R26" s="389"/>
      <c r="S26" s="389"/>
      <c r="T26" s="389"/>
      <c r="U26" s="389"/>
      <c r="V26" s="389"/>
      <c r="W26" s="389"/>
      <c r="X26" s="389"/>
      <c r="Y26" s="389"/>
      <c r="Z26" s="389"/>
      <c r="AA26" s="389"/>
      <c r="AB26" s="390" t="s">
        <v>184</v>
      </c>
      <c r="AC26" s="391"/>
      <c r="AD26" s="391"/>
      <c r="AE26" s="391"/>
      <c r="AF26" s="392"/>
    </row>
    <row r="27" spans="2:58" ht="22.5" customHeight="1" x14ac:dyDescent="0.15">
      <c r="B27" s="365" t="s">
        <v>41</v>
      </c>
      <c r="C27" s="368" t="s">
        <v>32</v>
      </c>
      <c r="D27" s="369"/>
      <c r="E27" s="369"/>
      <c r="F27" s="370"/>
      <c r="G27" s="361" t="s">
        <v>308</v>
      </c>
      <c r="H27" s="362"/>
      <c r="I27" s="362"/>
      <c r="J27" s="362"/>
      <c r="K27" s="362"/>
      <c r="L27" s="362"/>
      <c r="M27" s="362"/>
      <c r="N27" s="362"/>
      <c r="O27" s="362"/>
      <c r="P27" s="363" t="s">
        <v>297</v>
      </c>
      <c r="Q27" s="364"/>
      <c r="R27" s="364"/>
      <c r="S27" s="364"/>
      <c r="T27" s="364"/>
      <c r="U27" s="364"/>
      <c r="V27" s="364"/>
      <c r="W27" s="364"/>
      <c r="X27" s="364"/>
      <c r="Y27" s="364"/>
      <c r="Z27" s="364"/>
      <c r="AA27" s="364"/>
      <c r="AB27" s="265"/>
      <c r="AC27" s="266"/>
      <c r="AD27" s="266"/>
      <c r="AE27" s="266"/>
      <c r="AF27" s="267"/>
      <c r="AH27" s="35" t="s">
        <v>343</v>
      </c>
      <c r="AK27" s="35" t="s">
        <v>324</v>
      </c>
      <c r="AL27" s="35"/>
    </row>
    <row r="28" spans="2:58" ht="22.5" customHeight="1" x14ac:dyDescent="0.15">
      <c r="B28" s="366"/>
      <c r="C28" s="371" t="s">
        <v>33</v>
      </c>
      <c r="D28" s="372"/>
      <c r="E28" s="372"/>
      <c r="F28" s="373"/>
      <c r="G28" s="361" t="s">
        <v>292</v>
      </c>
      <c r="H28" s="362"/>
      <c r="I28" s="362"/>
      <c r="J28" s="362"/>
      <c r="K28" s="362"/>
      <c r="L28" s="362"/>
      <c r="M28" s="362"/>
      <c r="N28" s="362"/>
      <c r="O28" s="362"/>
      <c r="P28" s="363" t="s">
        <v>249</v>
      </c>
      <c r="Q28" s="364"/>
      <c r="R28" s="364"/>
      <c r="S28" s="364"/>
      <c r="T28" s="364"/>
      <c r="U28" s="364"/>
      <c r="V28" s="364"/>
      <c r="W28" s="364"/>
      <c r="X28" s="364"/>
      <c r="Y28" s="364"/>
      <c r="Z28" s="364"/>
      <c r="AA28" s="364"/>
      <c r="AB28" s="265"/>
      <c r="AC28" s="266"/>
      <c r="AD28" s="266"/>
      <c r="AE28" s="266"/>
      <c r="AF28" s="267"/>
    </row>
    <row r="29" spans="2:58" ht="22.5" customHeight="1" x14ac:dyDescent="0.15">
      <c r="B29" s="367"/>
      <c r="C29" s="368" t="s">
        <v>34</v>
      </c>
      <c r="D29" s="369"/>
      <c r="E29" s="369"/>
      <c r="F29" s="370"/>
      <c r="G29" s="361" t="s">
        <v>249</v>
      </c>
      <c r="H29" s="362"/>
      <c r="I29" s="362"/>
      <c r="J29" s="362"/>
      <c r="K29" s="362"/>
      <c r="L29" s="362"/>
      <c r="M29" s="362"/>
      <c r="N29" s="362"/>
      <c r="O29" s="362"/>
      <c r="P29" s="363"/>
      <c r="Q29" s="364"/>
      <c r="R29" s="364"/>
      <c r="S29" s="364"/>
      <c r="T29" s="364"/>
      <c r="U29" s="364"/>
      <c r="V29" s="364"/>
      <c r="W29" s="364"/>
      <c r="X29" s="364"/>
      <c r="Y29" s="364"/>
      <c r="Z29" s="364"/>
      <c r="AA29" s="364"/>
      <c r="AB29" s="265"/>
      <c r="AC29" s="266"/>
      <c r="AD29" s="266"/>
      <c r="AE29" s="266"/>
      <c r="AF29" s="267"/>
      <c r="AH29" s="35"/>
      <c r="AL29" s="35"/>
    </row>
    <row r="30" spans="2:58" ht="22.5" customHeight="1" x14ac:dyDescent="0.15">
      <c r="B30" s="365" t="s">
        <v>42</v>
      </c>
      <c r="C30" s="368" t="s">
        <v>32</v>
      </c>
      <c r="D30" s="369"/>
      <c r="E30" s="369"/>
      <c r="F30" s="370"/>
      <c r="G30" s="361" t="s">
        <v>185</v>
      </c>
      <c r="H30" s="362"/>
      <c r="I30" s="362"/>
      <c r="J30" s="362"/>
      <c r="K30" s="362"/>
      <c r="L30" s="362"/>
      <c r="M30" s="362"/>
      <c r="N30" s="362"/>
      <c r="O30" s="362"/>
      <c r="P30" s="363" t="s">
        <v>297</v>
      </c>
      <c r="Q30" s="364"/>
      <c r="R30" s="364"/>
      <c r="S30" s="364"/>
      <c r="T30" s="364"/>
      <c r="U30" s="364"/>
      <c r="V30" s="364"/>
      <c r="W30" s="364"/>
      <c r="X30" s="364"/>
      <c r="Y30" s="364"/>
      <c r="Z30" s="364"/>
      <c r="AA30" s="364"/>
      <c r="AB30" s="265"/>
      <c r="AC30" s="266"/>
      <c r="AD30" s="266"/>
      <c r="AE30" s="266"/>
      <c r="AF30" s="267"/>
      <c r="AG30" s="35"/>
      <c r="AH30" s="35"/>
      <c r="AL30" s="35"/>
    </row>
    <row r="31" spans="2:58" ht="22.5" customHeight="1" x14ac:dyDescent="0.15">
      <c r="B31" s="366"/>
      <c r="C31" s="371" t="s">
        <v>33</v>
      </c>
      <c r="D31" s="372"/>
      <c r="E31" s="372"/>
      <c r="F31" s="373"/>
      <c r="G31" s="361" t="s">
        <v>292</v>
      </c>
      <c r="H31" s="362"/>
      <c r="I31" s="362"/>
      <c r="J31" s="362"/>
      <c r="K31" s="362"/>
      <c r="L31" s="362"/>
      <c r="M31" s="362"/>
      <c r="N31" s="362"/>
      <c r="O31" s="362"/>
      <c r="P31" s="363" t="s">
        <v>249</v>
      </c>
      <c r="Q31" s="364"/>
      <c r="R31" s="364"/>
      <c r="S31" s="364"/>
      <c r="T31" s="364"/>
      <c r="U31" s="364"/>
      <c r="V31" s="364"/>
      <c r="W31" s="364"/>
      <c r="X31" s="364"/>
      <c r="Y31" s="364"/>
      <c r="Z31" s="364"/>
      <c r="AA31" s="364"/>
      <c r="AB31" s="265"/>
      <c r="AC31" s="266"/>
      <c r="AD31" s="266"/>
      <c r="AE31" s="266"/>
      <c r="AF31" s="267"/>
      <c r="AH31" s="35"/>
      <c r="AL31" s="35"/>
    </row>
    <row r="32" spans="2:58" ht="22.5" customHeight="1" x14ac:dyDescent="0.15">
      <c r="B32" s="367"/>
      <c r="C32" s="368" t="s">
        <v>34</v>
      </c>
      <c r="D32" s="369"/>
      <c r="E32" s="369"/>
      <c r="F32" s="370"/>
      <c r="G32" s="361" t="s">
        <v>249</v>
      </c>
      <c r="H32" s="362"/>
      <c r="I32" s="362"/>
      <c r="J32" s="362"/>
      <c r="K32" s="362"/>
      <c r="L32" s="362"/>
      <c r="M32" s="362"/>
      <c r="N32" s="362"/>
      <c r="O32" s="362"/>
      <c r="P32" s="363"/>
      <c r="Q32" s="364"/>
      <c r="R32" s="364"/>
      <c r="S32" s="364"/>
      <c r="T32" s="364"/>
      <c r="U32" s="364"/>
      <c r="V32" s="364"/>
      <c r="W32" s="364"/>
      <c r="X32" s="364"/>
      <c r="Y32" s="364"/>
      <c r="Z32" s="364"/>
      <c r="AA32" s="364"/>
      <c r="AB32" s="265"/>
      <c r="AC32" s="266"/>
      <c r="AD32" s="266"/>
      <c r="AE32" s="266"/>
      <c r="AF32" s="267"/>
      <c r="AH32" s="40"/>
      <c r="AJ32" s="34"/>
      <c r="AK32" s="34"/>
      <c r="AL32" s="34"/>
      <c r="AM32" s="34"/>
      <c r="AN32" s="34"/>
      <c r="AO32" s="34"/>
      <c r="AP32" s="34"/>
      <c r="AQ32" s="34"/>
    </row>
    <row r="33" spans="2:43" ht="22.5" customHeight="1" x14ac:dyDescent="0.15">
      <c r="B33" s="329" t="s">
        <v>339</v>
      </c>
      <c r="C33" s="330"/>
      <c r="D33" s="330"/>
      <c r="E33" s="330"/>
      <c r="F33" s="331"/>
      <c r="G33" s="361" t="s">
        <v>289</v>
      </c>
      <c r="H33" s="362"/>
      <c r="I33" s="362"/>
      <c r="J33" s="362"/>
      <c r="K33" s="362"/>
      <c r="L33" s="362"/>
      <c r="M33" s="362"/>
      <c r="N33" s="362"/>
      <c r="O33" s="362"/>
      <c r="P33" s="363" t="s">
        <v>332</v>
      </c>
      <c r="Q33" s="364"/>
      <c r="R33" s="364"/>
      <c r="S33" s="364"/>
      <c r="T33" s="364"/>
      <c r="U33" s="364"/>
      <c r="V33" s="364"/>
      <c r="W33" s="364"/>
      <c r="X33" s="364"/>
      <c r="Y33" s="364"/>
      <c r="Z33" s="364"/>
      <c r="AA33" s="364"/>
      <c r="AB33" s="265" t="s">
        <v>330</v>
      </c>
      <c r="AC33" s="266"/>
      <c r="AD33" s="266"/>
      <c r="AE33" s="266"/>
      <c r="AF33" s="267"/>
      <c r="AH33" s="35" t="s">
        <v>343</v>
      </c>
      <c r="AJ33" s="34"/>
      <c r="AK33" s="35" t="s">
        <v>325</v>
      </c>
      <c r="AM33" s="34"/>
      <c r="AN33" s="34"/>
      <c r="AO33" s="34"/>
      <c r="AP33" s="34"/>
      <c r="AQ33" s="34"/>
    </row>
    <row r="34" spans="2:43" ht="22.5" customHeight="1" x14ac:dyDescent="0.15">
      <c r="B34" s="329" t="s">
        <v>340</v>
      </c>
      <c r="C34" s="330"/>
      <c r="D34" s="330"/>
      <c r="E34" s="330"/>
      <c r="F34" s="331"/>
      <c r="G34" s="332" t="s">
        <v>108</v>
      </c>
      <c r="H34" s="333"/>
      <c r="I34" s="333"/>
      <c r="J34" s="333"/>
      <c r="K34" s="333"/>
      <c r="L34" s="333"/>
      <c r="M34" s="333"/>
      <c r="N34" s="333"/>
      <c r="O34" s="333"/>
      <c r="P34" s="280"/>
      <c r="Q34" s="281"/>
      <c r="R34" s="281"/>
      <c r="S34" s="281"/>
      <c r="T34" s="281"/>
      <c r="U34" s="281"/>
      <c r="V34" s="281"/>
      <c r="W34" s="281"/>
      <c r="X34" s="281"/>
      <c r="Y34" s="281"/>
      <c r="Z34" s="281"/>
      <c r="AA34" s="282"/>
      <c r="AB34" s="334" t="s">
        <v>331</v>
      </c>
      <c r="AC34" s="266"/>
      <c r="AD34" s="266"/>
      <c r="AE34" s="266"/>
      <c r="AF34" s="267"/>
      <c r="AH34" s="40"/>
      <c r="AJ34" s="34"/>
      <c r="AK34" s="41"/>
      <c r="AL34" s="34"/>
      <c r="AM34" s="34"/>
      <c r="AN34" s="34"/>
      <c r="AO34" s="34"/>
      <c r="AP34" s="34"/>
      <c r="AQ34" s="34"/>
    </row>
    <row r="35" spans="2:43" ht="22.5" customHeight="1" x14ac:dyDescent="0.15">
      <c r="B35" s="298" t="s">
        <v>35</v>
      </c>
      <c r="C35" s="335" t="s">
        <v>50</v>
      </c>
      <c r="D35" s="335"/>
      <c r="E35" s="335"/>
      <c r="F35" s="335"/>
      <c r="G35" s="336" t="s">
        <v>114</v>
      </c>
      <c r="H35" s="337"/>
      <c r="I35" s="337"/>
      <c r="J35" s="337"/>
      <c r="K35" s="337"/>
      <c r="L35" s="338" t="s">
        <v>310</v>
      </c>
      <c r="M35" s="339"/>
      <c r="N35" s="339"/>
      <c r="O35" s="340"/>
      <c r="P35" s="294" t="s">
        <v>100</v>
      </c>
      <c r="Q35" s="295"/>
      <c r="R35" s="295"/>
      <c r="S35" s="295"/>
      <c r="T35" s="295"/>
      <c r="U35" s="258" t="s">
        <v>136</v>
      </c>
      <c r="V35" s="260"/>
      <c r="W35" s="341" t="s">
        <v>304</v>
      </c>
      <c r="X35" s="342"/>
      <c r="Y35" s="342"/>
      <c r="Z35" s="342"/>
      <c r="AA35" s="342"/>
      <c r="AB35" s="342"/>
      <c r="AC35" s="342"/>
      <c r="AD35" s="342"/>
      <c r="AE35" s="342"/>
      <c r="AF35" s="342"/>
      <c r="AH35" s="35" t="s">
        <v>341</v>
      </c>
      <c r="AJ35" s="35" t="s">
        <v>342</v>
      </c>
      <c r="AK35" s="34"/>
      <c r="AL35" s="34"/>
      <c r="AM35" s="34"/>
      <c r="AN35" s="34"/>
      <c r="AO35" s="34"/>
      <c r="AP35" s="34"/>
      <c r="AQ35" s="34"/>
    </row>
    <row r="36" spans="2:43" ht="22.5" customHeight="1" x14ac:dyDescent="0.15">
      <c r="B36" s="298"/>
      <c r="C36" s="335" t="s">
        <v>36</v>
      </c>
      <c r="D36" s="335"/>
      <c r="E36" s="335"/>
      <c r="F36" s="335"/>
      <c r="G36" s="343" t="s">
        <v>274</v>
      </c>
      <c r="H36" s="344"/>
      <c r="I36" s="344"/>
      <c r="J36" s="344"/>
      <c r="K36" s="344"/>
      <c r="L36" s="344"/>
      <c r="M36" s="344"/>
      <c r="N36" s="344"/>
      <c r="O36" s="344"/>
      <c r="P36" s="344"/>
      <c r="Q36" s="345"/>
      <c r="R36" s="349" t="s">
        <v>328</v>
      </c>
      <c r="S36" s="350"/>
      <c r="T36" s="350"/>
      <c r="U36" s="350"/>
      <c r="V36" s="350"/>
      <c r="W36" s="350"/>
      <c r="X36" s="350"/>
      <c r="Y36" s="350"/>
      <c r="Z36" s="350"/>
      <c r="AA36" s="351"/>
      <c r="AB36" s="355" t="s">
        <v>327</v>
      </c>
      <c r="AC36" s="356"/>
      <c r="AD36" s="356"/>
      <c r="AE36" s="356"/>
      <c r="AF36" s="357"/>
    </row>
    <row r="37" spans="2:43" ht="22.5" customHeight="1" x14ac:dyDescent="0.15">
      <c r="B37" s="298"/>
      <c r="C37" s="335"/>
      <c r="D37" s="335"/>
      <c r="E37" s="335"/>
      <c r="F37" s="335"/>
      <c r="G37" s="346"/>
      <c r="H37" s="347"/>
      <c r="I37" s="347"/>
      <c r="J37" s="347"/>
      <c r="K37" s="347"/>
      <c r="L37" s="347"/>
      <c r="M37" s="347"/>
      <c r="N37" s="347"/>
      <c r="O37" s="347"/>
      <c r="P37" s="347"/>
      <c r="Q37" s="348"/>
      <c r="R37" s="352"/>
      <c r="S37" s="353"/>
      <c r="T37" s="353"/>
      <c r="U37" s="353"/>
      <c r="V37" s="353"/>
      <c r="W37" s="353"/>
      <c r="X37" s="353"/>
      <c r="Y37" s="353"/>
      <c r="Z37" s="353"/>
      <c r="AA37" s="354"/>
      <c r="AB37" s="358"/>
      <c r="AC37" s="359"/>
      <c r="AD37" s="359"/>
      <c r="AE37" s="359"/>
      <c r="AF37" s="360"/>
      <c r="AJ37" s="34"/>
      <c r="AK37" s="34"/>
      <c r="AL37" s="34"/>
      <c r="AM37" s="34"/>
      <c r="AN37" s="34"/>
      <c r="AO37" s="34"/>
      <c r="AP37" s="34"/>
      <c r="AQ37" s="34"/>
    </row>
    <row r="38" spans="2:43" ht="22.5" customHeight="1" x14ac:dyDescent="0.15">
      <c r="B38" s="298" t="s">
        <v>134</v>
      </c>
      <c r="C38" s="299" t="s">
        <v>181</v>
      </c>
      <c r="D38" s="299"/>
      <c r="E38" s="299"/>
      <c r="F38" s="299"/>
      <c r="G38" s="300" t="s">
        <v>100</v>
      </c>
      <c r="H38" s="301"/>
      <c r="I38" s="301"/>
      <c r="J38" s="301"/>
      <c r="K38" s="301"/>
      <c r="L38" s="302"/>
      <c r="M38" s="126" t="s">
        <v>29</v>
      </c>
      <c r="N38" s="306" t="s">
        <v>54</v>
      </c>
      <c r="O38" s="306"/>
      <c r="P38" s="306"/>
      <c r="Q38" s="307"/>
      <c r="R38" s="280" t="s">
        <v>293</v>
      </c>
      <c r="S38" s="281"/>
      <c r="T38" s="281"/>
      <c r="U38" s="281"/>
      <c r="V38" s="281"/>
      <c r="W38" s="281"/>
      <c r="X38" s="281"/>
      <c r="Y38" s="281"/>
      <c r="Z38" s="281"/>
      <c r="AA38" s="282"/>
      <c r="AB38" s="265"/>
      <c r="AC38" s="266"/>
      <c r="AD38" s="266"/>
      <c r="AE38" s="266"/>
      <c r="AF38" s="267"/>
      <c r="AH38" s="40"/>
    </row>
    <row r="39" spans="2:43" ht="22.5" customHeight="1" x14ac:dyDescent="0.15">
      <c r="B39" s="298"/>
      <c r="C39" s="299"/>
      <c r="D39" s="299"/>
      <c r="E39" s="299"/>
      <c r="F39" s="299"/>
      <c r="G39" s="303"/>
      <c r="H39" s="304"/>
      <c r="I39" s="304"/>
      <c r="J39" s="304"/>
      <c r="K39" s="304"/>
      <c r="L39" s="305"/>
      <c r="M39" s="6" t="s">
        <v>29</v>
      </c>
      <c r="N39" s="321" t="s">
        <v>55</v>
      </c>
      <c r="O39" s="321"/>
      <c r="P39" s="321"/>
      <c r="Q39" s="322"/>
      <c r="R39" s="308" t="s">
        <v>293</v>
      </c>
      <c r="S39" s="309"/>
      <c r="T39" s="309"/>
      <c r="U39" s="309"/>
      <c r="V39" s="309"/>
      <c r="W39" s="309"/>
      <c r="X39" s="309"/>
      <c r="Y39" s="309"/>
      <c r="Z39" s="309"/>
      <c r="AA39" s="310"/>
      <c r="AB39" s="311"/>
      <c r="AC39" s="312"/>
      <c r="AD39" s="312"/>
      <c r="AE39" s="312"/>
      <c r="AF39" s="313"/>
    </row>
    <row r="40" spans="2:43" ht="22.5" customHeight="1" x14ac:dyDescent="0.15">
      <c r="B40" s="298"/>
      <c r="C40" s="299" t="s">
        <v>135</v>
      </c>
      <c r="D40" s="299"/>
      <c r="E40" s="299"/>
      <c r="F40" s="299"/>
      <c r="G40" s="323" t="s">
        <v>176</v>
      </c>
      <c r="H40" s="324"/>
      <c r="I40" s="324"/>
      <c r="J40" s="324"/>
      <c r="K40" s="324"/>
      <c r="L40" s="325"/>
      <c r="M40" s="126" t="s">
        <v>28</v>
      </c>
      <c r="N40" s="306" t="s">
        <v>56</v>
      </c>
      <c r="O40" s="306"/>
      <c r="P40" s="306"/>
      <c r="Q40" s="307"/>
      <c r="R40" s="280" t="s">
        <v>329</v>
      </c>
      <c r="S40" s="281"/>
      <c r="T40" s="281"/>
      <c r="U40" s="281"/>
      <c r="V40" s="281"/>
      <c r="W40" s="281"/>
      <c r="X40" s="281"/>
      <c r="Y40" s="281"/>
      <c r="Z40" s="281"/>
      <c r="AA40" s="282"/>
      <c r="AB40" s="265" t="s">
        <v>334</v>
      </c>
      <c r="AC40" s="266"/>
      <c r="AD40" s="266"/>
      <c r="AE40" s="266"/>
      <c r="AF40" s="267"/>
      <c r="AH40" s="35" t="s">
        <v>344</v>
      </c>
      <c r="AK40" s="35" t="s">
        <v>345</v>
      </c>
    </row>
    <row r="41" spans="2:43" ht="22.5" customHeight="1" x14ac:dyDescent="0.15">
      <c r="B41" s="298"/>
      <c r="C41" s="299"/>
      <c r="D41" s="299"/>
      <c r="E41" s="299"/>
      <c r="F41" s="299"/>
      <c r="G41" s="326"/>
      <c r="H41" s="327"/>
      <c r="I41" s="327"/>
      <c r="J41" s="327"/>
      <c r="K41" s="327"/>
      <c r="L41" s="328"/>
      <c r="M41" s="6" t="s">
        <v>28</v>
      </c>
      <c r="N41" s="314" t="s">
        <v>55</v>
      </c>
      <c r="O41" s="314"/>
      <c r="P41" s="314"/>
      <c r="Q41" s="315"/>
      <c r="R41" s="308" t="s">
        <v>329</v>
      </c>
      <c r="S41" s="309"/>
      <c r="T41" s="309"/>
      <c r="U41" s="309"/>
      <c r="V41" s="309"/>
      <c r="W41" s="309"/>
      <c r="X41" s="309"/>
      <c r="Y41" s="309"/>
      <c r="Z41" s="309"/>
      <c r="AA41" s="310"/>
      <c r="AB41" s="311"/>
      <c r="AC41" s="312"/>
      <c r="AD41" s="312"/>
      <c r="AE41" s="312"/>
      <c r="AF41" s="313"/>
      <c r="AH41" s="40"/>
      <c r="AK41" s="35"/>
    </row>
    <row r="42" spans="2:43" ht="22.5" customHeight="1" x14ac:dyDescent="0.15">
      <c r="B42" s="298"/>
      <c r="C42" s="299" t="s">
        <v>182</v>
      </c>
      <c r="D42" s="299"/>
      <c r="E42" s="299"/>
      <c r="F42" s="299"/>
      <c r="G42" s="294" t="s">
        <v>100</v>
      </c>
      <c r="H42" s="295"/>
      <c r="I42" s="295"/>
      <c r="J42" s="295"/>
      <c r="K42" s="295"/>
      <c r="L42" s="296"/>
      <c r="M42" s="6" t="s">
        <v>29</v>
      </c>
      <c r="N42" s="314" t="s">
        <v>54</v>
      </c>
      <c r="O42" s="314"/>
      <c r="P42" s="314"/>
      <c r="Q42" s="315"/>
      <c r="R42" s="308"/>
      <c r="S42" s="316"/>
      <c r="T42" s="316"/>
      <c r="U42" s="316"/>
      <c r="V42" s="316"/>
      <c r="W42" s="316"/>
      <c r="X42" s="316"/>
      <c r="Y42" s="316"/>
      <c r="Z42" s="316"/>
      <c r="AA42" s="317"/>
      <c r="AB42" s="318"/>
      <c r="AC42" s="319"/>
      <c r="AD42" s="319"/>
      <c r="AE42" s="319"/>
      <c r="AF42" s="320"/>
      <c r="AH42" s="40"/>
    </row>
    <row r="43" spans="2:43" ht="22.5" customHeight="1" x14ac:dyDescent="0.15">
      <c r="B43" s="292" t="s">
        <v>335</v>
      </c>
      <c r="C43" s="293"/>
      <c r="D43" s="293"/>
      <c r="E43" s="293"/>
      <c r="F43" s="293"/>
      <c r="G43" s="294" t="s">
        <v>276</v>
      </c>
      <c r="H43" s="295"/>
      <c r="I43" s="295"/>
      <c r="J43" s="295"/>
      <c r="K43" s="295"/>
      <c r="L43" s="295"/>
      <c r="M43" s="10"/>
      <c r="N43" s="295"/>
      <c r="O43" s="295"/>
      <c r="P43" s="295"/>
      <c r="Q43" s="296"/>
      <c r="R43" s="280" t="s">
        <v>329</v>
      </c>
      <c r="S43" s="281"/>
      <c r="T43" s="281"/>
      <c r="U43" s="281"/>
      <c r="V43" s="281"/>
      <c r="W43" s="281"/>
      <c r="X43" s="281"/>
      <c r="Y43" s="281"/>
      <c r="Z43" s="281"/>
      <c r="AA43" s="282"/>
      <c r="AB43" s="265" t="s">
        <v>333</v>
      </c>
      <c r="AC43" s="266"/>
      <c r="AD43" s="266"/>
      <c r="AE43" s="266"/>
      <c r="AF43" s="267"/>
      <c r="AH43" s="35" t="s">
        <v>344</v>
      </c>
      <c r="AK43" s="35" t="s">
        <v>326</v>
      </c>
    </row>
    <row r="44" spans="2:43" ht="22.5" customHeight="1" x14ac:dyDescent="0.15">
      <c r="B44" s="292" t="s">
        <v>336</v>
      </c>
      <c r="C44" s="293"/>
      <c r="D44" s="293"/>
      <c r="E44" s="293"/>
      <c r="F44" s="293"/>
      <c r="G44" s="294" t="s">
        <v>100</v>
      </c>
      <c r="H44" s="295"/>
      <c r="I44" s="295"/>
      <c r="J44" s="295"/>
      <c r="K44" s="295"/>
      <c r="L44" s="296"/>
      <c r="M44" s="5" t="s">
        <v>29</v>
      </c>
      <c r="N44" s="297"/>
      <c r="O44" s="297"/>
      <c r="P44" s="297"/>
      <c r="Q44" s="297"/>
      <c r="R44" s="280"/>
      <c r="S44" s="281"/>
      <c r="T44" s="281"/>
      <c r="U44" s="281"/>
      <c r="V44" s="281"/>
      <c r="W44" s="281"/>
      <c r="X44" s="281"/>
      <c r="Y44" s="281"/>
      <c r="Z44" s="281"/>
      <c r="AA44" s="282"/>
      <c r="AB44" s="265"/>
      <c r="AC44" s="266"/>
      <c r="AD44" s="266"/>
      <c r="AE44" s="266"/>
      <c r="AF44" s="267"/>
      <c r="AH44" s="42"/>
    </row>
    <row r="45" spans="2:43" ht="22.5" customHeight="1" x14ac:dyDescent="0.15">
      <c r="B45" s="278" t="s">
        <v>337</v>
      </c>
      <c r="C45" s="279"/>
      <c r="D45" s="279"/>
      <c r="E45" s="279"/>
      <c r="F45" s="279"/>
      <c r="G45" s="261" t="s">
        <v>100</v>
      </c>
      <c r="H45" s="262"/>
      <c r="I45" s="262"/>
      <c r="J45" s="262"/>
      <c r="K45" s="262"/>
      <c r="L45" s="262"/>
      <c r="M45" s="262"/>
      <c r="N45" s="262"/>
      <c r="O45" s="262"/>
      <c r="P45" s="262"/>
      <c r="Q45" s="263"/>
      <c r="R45" s="280"/>
      <c r="S45" s="281"/>
      <c r="T45" s="281"/>
      <c r="U45" s="281"/>
      <c r="V45" s="281"/>
      <c r="W45" s="281"/>
      <c r="X45" s="281"/>
      <c r="Y45" s="281"/>
      <c r="Z45" s="281"/>
      <c r="AA45" s="282"/>
      <c r="AB45" s="265"/>
      <c r="AC45" s="266"/>
      <c r="AD45" s="266"/>
      <c r="AE45" s="266"/>
      <c r="AF45" s="267"/>
      <c r="AH45" s="43"/>
    </row>
    <row r="46" spans="2:43" ht="22.5" customHeight="1" x14ac:dyDescent="0.15">
      <c r="B46" s="286" t="s">
        <v>338</v>
      </c>
      <c r="C46" s="287"/>
      <c r="D46" s="288"/>
      <c r="E46" s="258" t="s">
        <v>133</v>
      </c>
      <c r="F46" s="259"/>
      <c r="G46" s="259"/>
      <c r="H46" s="260"/>
      <c r="I46" s="261" t="s">
        <v>2</v>
      </c>
      <c r="J46" s="262"/>
      <c r="K46" s="262"/>
      <c r="L46" s="262"/>
      <c r="M46" s="262"/>
      <c r="N46" s="262"/>
      <c r="O46" s="262"/>
      <c r="P46" s="262"/>
      <c r="Q46" s="263"/>
      <c r="R46" s="8" t="s">
        <v>29</v>
      </c>
      <c r="S46" s="264" t="s">
        <v>48</v>
      </c>
      <c r="T46" s="264"/>
      <c r="U46" s="264"/>
      <c r="V46" s="264"/>
      <c r="W46" s="7" t="s">
        <v>29</v>
      </c>
      <c r="X46" s="264" t="s">
        <v>174</v>
      </c>
      <c r="Y46" s="264"/>
      <c r="Z46" s="264"/>
      <c r="AA46" s="264"/>
      <c r="AB46" s="265"/>
      <c r="AC46" s="266"/>
      <c r="AD46" s="266"/>
      <c r="AE46" s="266"/>
      <c r="AF46" s="267"/>
      <c r="AH46" s="44"/>
    </row>
    <row r="47" spans="2:43" ht="22.5" customHeight="1" x14ac:dyDescent="0.15">
      <c r="B47" s="286"/>
      <c r="C47" s="287"/>
      <c r="D47" s="288"/>
      <c r="E47" s="258" t="s">
        <v>132</v>
      </c>
      <c r="F47" s="259"/>
      <c r="G47" s="259"/>
      <c r="H47" s="260"/>
      <c r="I47" s="261" t="s">
        <v>2</v>
      </c>
      <c r="J47" s="262"/>
      <c r="K47" s="262"/>
      <c r="L47" s="262"/>
      <c r="M47" s="262"/>
      <c r="N47" s="262"/>
      <c r="O47" s="262"/>
      <c r="P47" s="262"/>
      <c r="Q47" s="263"/>
      <c r="R47" s="8" t="s">
        <v>29</v>
      </c>
      <c r="S47" s="264" t="s">
        <v>47</v>
      </c>
      <c r="T47" s="264"/>
      <c r="U47" s="264"/>
      <c r="V47" s="264"/>
      <c r="W47" s="17"/>
      <c r="X47" s="17"/>
      <c r="Y47" s="17"/>
      <c r="Z47" s="17"/>
      <c r="AA47" s="17"/>
      <c r="AB47" s="265"/>
      <c r="AC47" s="266"/>
      <c r="AD47" s="266"/>
      <c r="AE47" s="266"/>
      <c r="AF47" s="267"/>
      <c r="AH47" s="45"/>
    </row>
    <row r="48" spans="2:43" ht="22.5" customHeight="1" thickBot="1" x14ac:dyDescent="0.2">
      <c r="B48" s="289"/>
      <c r="C48" s="290"/>
      <c r="D48" s="291"/>
      <c r="E48" s="268" t="s">
        <v>131</v>
      </c>
      <c r="F48" s="269"/>
      <c r="G48" s="269"/>
      <c r="H48" s="270"/>
      <c r="I48" s="271" t="s">
        <v>2</v>
      </c>
      <c r="J48" s="272"/>
      <c r="K48" s="272"/>
      <c r="L48" s="272"/>
      <c r="M48" s="272"/>
      <c r="N48" s="272"/>
      <c r="O48" s="272"/>
      <c r="P48" s="272"/>
      <c r="Q48" s="273"/>
      <c r="R48" s="9" t="s">
        <v>29</v>
      </c>
      <c r="S48" s="274" t="s">
        <v>3</v>
      </c>
      <c r="T48" s="274"/>
      <c r="U48" s="274"/>
      <c r="V48" s="274"/>
      <c r="W48" s="25"/>
      <c r="X48" s="25"/>
      <c r="Y48" s="25"/>
      <c r="Z48" s="25"/>
      <c r="AA48" s="25"/>
      <c r="AB48" s="275"/>
      <c r="AC48" s="276"/>
      <c r="AD48" s="276"/>
      <c r="AE48" s="276"/>
      <c r="AF48" s="277"/>
      <c r="AH48" s="35"/>
      <c r="AL48" s="35"/>
    </row>
    <row r="49" spans="2:57" ht="22.5" customHeight="1" x14ac:dyDescent="0.15">
      <c r="B49" s="249" t="s">
        <v>366</v>
      </c>
      <c r="C49" s="249"/>
      <c r="D49" s="249"/>
      <c r="E49" s="238" t="s">
        <v>367</v>
      </c>
      <c r="F49" s="250" t="s">
        <v>369</v>
      </c>
      <c r="G49" s="250"/>
      <c r="H49" s="250"/>
      <c r="I49" s="238" t="s">
        <v>367</v>
      </c>
      <c r="J49" s="250" t="s">
        <v>370</v>
      </c>
      <c r="K49" s="250"/>
      <c r="L49" s="250"/>
      <c r="M49" s="238" t="s">
        <v>28</v>
      </c>
      <c r="N49" s="250" t="s">
        <v>368</v>
      </c>
      <c r="O49" s="250"/>
      <c r="P49" s="250"/>
      <c r="Q49" s="238" t="s">
        <v>367</v>
      </c>
      <c r="R49" s="250" t="s">
        <v>372</v>
      </c>
      <c r="S49" s="250"/>
      <c r="T49" s="250"/>
      <c r="AF49" s="237" t="s">
        <v>371</v>
      </c>
    </row>
    <row r="50" spans="2:57" ht="30.75" customHeight="1" thickBot="1" x14ac:dyDescent="0.2">
      <c r="B50" s="255" t="s">
        <v>290</v>
      </c>
      <c r="C50" s="255"/>
      <c r="D50" s="255"/>
      <c r="E50" s="255"/>
      <c r="F50" s="255"/>
      <c r="G50" s="255"/>
      <c r="H50" s="255"/>
      <c r="I50" s="255"/>
      <c r="J50" s="255"/>
      <c r="K50" s="255"/>
      <c r="L50" s="255"/>
      <c r="M50" s="255"/>
      <c r="N50" s="255"/>
      <c r="O50" s="47" t="s">
        <v>261</v>
      </c>
      <c r="P50" s="48"/>
      <c r="Q50" s="49"/>
      <c r="R50" s="50"/>
      <c r="S50" s="50"/>
      <c r="T50" s="50"/>
      <c r="U50" s="50"/>
      <c r="V50" s="50"/>
      <c r="W50" s="50"/>
      <c r="X50" s="50"/>
      <c r="Y50" s="50"/>
      <c r="Z50" s="50"/>
      <c r="AA50" s="50"/>
      <c r="AB50" s="50"/>
      <c r="AC50" s="50"/>
      <c r="AD50" s="50"/>
      <c r="AE50" s="50"/>
      <c r="AF50" s="51"/>
      <c r="AH50" s="14" t="s">
        <v>350</v>
      </c>
    </row>
    <row r="51" spans="2:57" ht="24.75" customHeight="1" thickTop="1" thickBot="1" x14ac:dyDescent="0.2">
      <c r="B51" s="232" t="s">
        <v>28</v>
      </c>
      <c r="C51" s="52" t="s">
        <v>360</v>
      </c>
      <c r="D51" s="52"/>
      <c r="E51" s="52"/>
      <c r="F51" s="52"/>
      <c r="G51" s="52"/>
      <c r="H51" s="52" t="s">
        <v>260</v>
      </c>
      <c r="I51" s="52"/>
      <c r="J51" s="52"/>
      <c r="K51" s="52"/>
      <c r="L51" s="52"/>
      <c r="M51" s="53"/>
      <c r="N51" s="52"/>
      <c r="O51" s="52"/>
      <c r="P51" s="52"/>
      <c r="Q51" s="52"/>
      <c r="R51" s="52"/>
      <c r="S51" s="52"/>
      <c r="T51" s="52"/>
      <c r="U51" s="52"/>
      <c r="V51" s="52"/>
      <c r="W51" s="52"/>
      <c r="X51" s="52"/>
      <c r="Y51" s="52"/>
      <c r="Z51" s="54"/>
      <c r="AA51" s="52"/>
      <c r="AB51" s="52"/>
      <c r="AC51" s="52"/>
      <c r="AD51" s="52"/>
      <c r="AE51" s="52"/>
      <c r="AF51" s="55"/>
    </row>
    <row r="52" spans="2:57" ht="8.25" customHeight="1" thickTop="1" x14ac:dyDescent="0.15">
      <c r="B52" s="230"/>
      <c r="C52" s="104"/>
      <c r="D52" s="104"/>
      <c r="E52" s="104"/>
      <c r="F52" s="104"/>
      <c r="G52" s="105"/>
      <c r="H52" s="105"/>
      <c r="I52" s="105"/>
      <c r="J52" s="105"/>
      <c r="K52" s="105"/>
      <c r="L52" s="105"/>
      <c r="M52" s="106"/>
      <c r="N52" s="105"/>
      <c r="O52" s="105"/>
      <c r="P52" s="105"/>
      <c r="Q52" s="105"/>
      <c r="R52" s="105"/>
      <c r="S52" s="105"/>
      <c r="T52" s="105"/>
      <c r="U52" s="105"/>
      <c r="V52" s="105"/>
      <c r="W52" s="105"/>
      <c r="X52" s="105"/>
      <c r="Y52" s="105"/>
      <c r="Z52" s="107"/>
      <c r="AA52" s="105"/>
      <c r="AB52" s="105"/>
      <c r="AC52" s="105"/>
      <c r="AD52" s="105"/>
      <c r="AE52" s="105"/>
      <c r="AF52" s="231"/>
      <c r="AG52" s="35"/>
      <c r="AH52" s="3"/>
    </row>
    <row r="53" spans="2:57" ht="13.5" x14ac:dyDescent="0.15">
      <c r="B53" s="62"/>
      <c r="C53" s="1" t="s">
        <v>209</v>
      </c>
      <c r="D53" s="63"/>
      <c r="E53" s="63"/>
      <c r="F53" s="63"/>
      <c r="G53" s="63"/>
      <c r="H53"/>
      <c r="I53"/>
      <c r="J53"/>
      <c r="K53"/>
      <c r="L53"/>
      <c r="M53"/>
      <c r="N53"/>
      <c r="O53"/>
      <c r="P53"/>
      <c r="Q53"/>
      <c r="R53"/>
      <c r="AF53" s="64"/>
    </row>
    <row r="54" spans="2:57" ht="13.5" x14ac:dyDescent="0.15">
      <c r="B54" s="62"/>
      <c r="C54" s="46"/>
      <c r="D54" s="65" t="s">
        <v>218</v>
      </c>
      <c r="E54" s="65"/>
      <c r="F54" s="65"/>
      <c r="G54" s="65"/>
      <c r="H54" s="65"/>
      <c r="I54" s="65"/>
      <c r="J54" s="65"/>
      <c r="K54" s="65"/>
      <c r="L54" s="65"/>
      <c r="M54" s="65"/>
      <c r="N54" s="65"/>
      <c r="O54" s="65"/>
      <c r="P54" s="65"/>
      <c r="Q54" s="65"/>
      <c r="R54" s="65"/>
      <c r="S54" s="15"/>
      <c r="T54" s="15"/>
      <c r="U54" s="15"/>
      <c r="V54" s="15"/>
      <c r="W54" s="15"/>
      <c r="X54" s="15"/>
      <c r="Y54" s="15"/>
      <c r="Z54" s="15"/>
      <c r="AA54" s="15"/>
      <c r="AB54" s="15"/>
      <c r="AC54" s="15"/>
      <c r="AD54" s="15"/>
      <c r="AE54" s="15"/>
      <c r="AF54" s="66"/>
      <c r="AG54" s="15"/>
    </row>
    <row r="55" spans="2:57" ht="13.5" x14ac:dyDescent="0.15">
      <c r="B55" s="62"/>
      <c r="C55" s="1" t="s">
        <v>210</v>
      </c>
      <c r="D55" s="63"/>
      <c r="E55" s="63"/>
      <c r="F55" s="63"/>
      <c r="G55" s="63"/>
      <c r="H55" s="63"/>
      <c r="I55" s="63"/>
      <c r="J55" s="63"/>
      <c r="K55" s="63"/>
      <c r="L55" s="63"/>
      <c r="M55" s="63"/>
      <c r="N55" s="63"/>
      <c r="O55"/>
      <c r="P55"/>
      <c r="Q55"/>
      <c r="R55"/>
      <c r="AF55" s="64"/>
    </row>
    <row r="56" spans="2:57" ht="13.5" customHeight="1" x14ac:dyDescent="0.15">
      <c r="B56" s="62"/>
      <c r="C56" s="46"/>
      <c r="D56" s="251" t="s">
        <v>217</v>
      </c>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3"/>
      <c r="AG56" s="67"/>
    </row>
    <row r="57" spans="2:57" ht="13.5" x14ac:dyDescent="0.15">
      <c r="B57" s="62"/>
      <c r="C57" s="46"/>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3"/>
      <c r="AG57" s="67"/>
    </row>
    <row r="58" spans="2:57" ht="13.5" x14ac:dyDescent="0.15">
      <c r="B58" s="62"/>
      <c r="C58" s="46"/>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3"/>
      <c r="AG58" s="67"/>
    </row>
    <row r="59" spans="2:57" ht="14.25" thickBot="1" x14ac:dyDescent="0.2">
      <c r="B59" s="68"/>
      <c r="C59" s="69"/>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7"/>
      <c r="AG59" s="67"/>
    </row>
    <row r="60" spans="2:57" ht="24.75" customHeight="1" thickTop="1" thickBot="1" x14ac:dyDescent="0.2">
      <c r="B60" s="124" t="s">
        <v>262</v>
      </c>
      <c r="C60" s="70" t="s">
        <v>258</v>
      </c>
      <c r="D60" s="70"/>
      <c r="E60" s="70"/>
      <c r="F60" s="70"/>
      <c r="G60" s="70"/>
      <c r="H60" s="70"/>
      <c r="I60" s="70"/>
      <c r="J60" s="70"/>
      <c r="K60" s="70"/>
      <c r="L60" s="70"/>
      <c r="M60" s="71" t="s">
        <v>300</v>
      </c>
      <c r="N60" s="70"/>
      <c r="O60" s="70"/>
      <c r="P60" s="70"/>
      <c r="Q60" s="70"/>
      <c r="R60" s="70"/>
      <c r="S60" s="70"/>
      <c r="T60" s="70"/>
      <c r="U60" s="70"/>
      <c r="V60" s="70"/>
      <c r="W60" s="70"/>
      <c r="X60" s="70"/>
      <c r="Y60" s="70"/>
      <c r="Z60" s="72" t="s">
        <v>259</v>
      </c>
      <c r="AA60" s="70"/>
      <c r="AB60" s="70"/>
      <c r="AC60" s="70"/>
      <c r="AD60" s="70"/>
      <c r="AE60" s="70"/>
      <c r="AF60" s="73"/>
      <c r="AH60" s="35" t="s">
        <v>224</v>
      </c>
      <c r="AU60" s="74"/>
      <c r="AV60" s="74"/>
      <c r="AW60" s="74"/>
      <c r="AX60" s="74"/>
      <c r="AY60" s="74"/>
      <c r="AZ60" s="74"/>
      <c r="BA60" s="74"/>
      <c r="BB60" s="74"/>
      <c r="BC60" s="74"/>
      <c r="BD60" s="74"/>
      <c r="BE60" s="74"/>
    </row>
    <row r="61" spans="2:57" ht="8.25" customHeight="1" thickTop="1" x14ac:dyDescent="0.15">
      <c r="B61" s="75"/>
      <c r="C61" s="76"/>
      <c r="D61" s="76"/>
      <c r="E61" s="76"/>
      <c r="F61" s="76"/>
      <c r="G61" s="77"/>
      <c r="H61" s="77"/>
      <c r="I61" s="77"/>
      <c r="J61" s="77"/>
      <c r="K61" s="77"/>
      <c r="L61" s="77"/>
      <c r="M61" s="78"/>
      <c r="N61" s="77"/>
      <c r="O61" s="77"/>
      <c r="P61" s="77"/>
      <c r="Q61" s="77"/>
      <c r="R61" s="77"/>
      <c r="S61" s="77"/>
      <c r="T61" s="77"/>
      <c r="U61" s="77"/>
      <c r="V61" s="77"/>
      <c r="W61" s="77"/>
      <c r="X61" s="77"/>
      <c r="Y61" s="77"/>
      <c r="Z61" s="79"/>
      <c r="AA61" s="77"/>
      <c r="AB61" s="77"/>
      <c r="AC61" s="77"/>
      <c r="AD61" s="77"/>
      <c r="AE61" s="77"/>
      <c r="AF61" s="80"/>
      <c r="AG61" s="35"/>
      <c r="AH61" s="3"/>
      <c r="AI61" s="74"/>
      <c r="AJ61" s="74"/>
      <c r="AK61" s="74"/>
      <c r="AL61" s="74"/>
      <c r="AM61" s="74"/>
      <c r="AN61" s="74"/>
      <c r="AO61" s="74"/>
      <c r="AP61" s="74"/>
      <c r="AQ61" s="74"/>
      <c r="AR61" s="74"/>
      <c r="AS61" s="74"/>
      <c r="AT61" s="74"/>
    </row>
    <row r="62" spans="2:57" ht="13.5" x14ac:dyDescent="0.15">
      <c r="B62" s="81"/>
      <c r="C62" s="82" t="s">
        <v>211</v>
      </c>
      <c r="D62"/>
      <c r="E62"/>
      <c r="F62"/>
      <c r="G62"/>
      <c r="H62"/>
      <c r="I62"/>
      <c r="J62"/>
      <c r="K62"/>
      <c r="L62"/>
      <c r="M62"/>
      <c r="N62"/>
      <c r="O62"/>
      <c r="P62"/>
      <c r="Q62"/>
      <c r="R62"/>
      <c r="AF62" s="83"/>
      <c r="AU62" s="84"/>
      <c r="AV62" s="84"/>
      <c r="AW62" s="84"/>
      <c r="AX62" s="84"/>
      <c r="AY62" s="84"/>
      <c r="AZ62" s="84"/>
      <c r="BA62" s="84"/>
      <c r="BB62" s="84"/>
      <c r="BC62" s="84"/>
      <c r="BD62" s="84"/>
      <c r="BE62" s="84"/>
    </row>
    <row r="63" spans="2:57" ht="13.5" x14ac:dyDescent="0.15">
      <c r="B63" s="81"/>
      <c r="C63" s="46"/>
      <c r="D63" s="119" t="s">
        <v>29</v>
      </c>
      <c r="E63" s="85" t="s">
        <v>188</v>
      </c>
      <c r="F63" s="85"/>
      <c r="G63" s="85"/>
      <c r="H63" s="85"/>
      <c r="I63" s="85"/>
      <c r="J63"/>
      <c r="K63"/>
      <c r="L63"/>
      <c r="M63"/>
      <c r="N63"/>
      <c r="O63"/>
      <c r="P63"/>
      <c r="Q63"/>
      <c r="R63"/>
      <c r="AF63" s="83"/>
      <c r="AI63" s="84"/>
      <c r="AJ63" s="84"/>
      <c r="AK63" s="84"/>
      <c r="AL63" s="84"/>
      <c r="AM63" s="84"/>
      <c r="AN63" s="84"/>
      <c r="AO63" s="84"/>
      <c r="AP63" s="84"/>
      <c r="AQ63" s="84"/>
      <c r="AR63" s="84"/>
      <c r="AS63" s="84"/>
      <c r="AT63" s="84"/>
    </row>
    <row r="64" spans="2:57" ht="13.5" x14ac:dyDescent="0.15">
      <c r="B64" s="81"/>
      <c r="C64" s="46"/>
      <c r="D64" s="86"/>
      <c r="E64" t="s">
        <v>189</v>
      </c>
      <c r="F64"/>
      <c r="G64"/>
      <c r="H64"/>
      <c r="I64"/>
      <c r="J64"/>
      <c r="K64"/>
      <c r="L64"/>
      <c r="M64"/>
      <c r="N64"/>
      <c r="O64"/>
      <c r="P64"/>
      <c r="Q64"/>
      <c r="R64"/>
      <c r="AF64" s="83"/>
    </row>
    <row r="65" spans="2:46" ht="13.5" x14ac:dyDescent="0.15">
      <c r="B65" s="81"/>
      <c r="C65" s="46"/>
      <c r="D65" s="119" t="s">
        <v>29</v>
      </c>
      <c r="E65" s="85" t="s">
        <v>223</v>
      </c>
      <c r="F65" s="85"/>
      <c r="G65" s="85"/>
      <c r="H65" s="85"/>
      <c r="I65" s="85"/>
      <c r="J65"/>
      <c r="K65"/>
      <c r="L65"/>
      <c r="M65"/>
      <c r="N65"/>
      <c r="O65"/>
      <c r="P65"/>
      <c r="Q65"/>
      <c r="R65"/>
      <c r="AF65" s="83"/>
    </row>
    <row r="66" spans="2:46" ht="13.5" customHeight="1" x14ac:dyDescent="0.15">
      <c r="B66" s="81"/>
      <c r="C66" s="86"/>
      <c r="E66" s="251" t="s">
        <v>215</v>
      </c>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2"/>
      <c r="AG66" s="67"/>
    </row>
    <row r="67" spans="2:46" ht="13.5" x14ac:dyDescent="0.15">
      <c r="B67" s="81"/>
      <c r="C67" s="86"/>
      <c r="D67" s="67"/>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2"/>
      <c r="AG67" s="67"/>
    </row>
    <row r="68" spans="2:46" ht="13.5" x14ac:dyDescent="0.15">
      <c r="B68" s="81"/>
      <c r="C68" s="86"/>
      <c r="E68" s="254" t="s">
        <v>236</v>
      </c>
      <c r="F68" s="254"/>
      <c r="G68" s="120" t="s">
        <v>29</v>
      </c>
      <c r="H68" t="s">
        <v>191</v>
      </c>
      <c r="I68"/>
      <c r="J68"/>
      <c r="K68"/>
      <c r="L68"/>
      <c r="M68"/>
      <c r="N68"/>
      <c r="O68"/>
      <c r="P68"/>
      <c r="Q68"/>
      <c r="R68"/>
      <c r="AF68" s="83"/>
    </row>
    <row r="69" spans="2:46" ht="13.5" x14ac:dyDescent="0.15">
      <c r="B69" s="81"/>
      <c r="C69" s="86"/>
      <c r="G69" s="46"/>
      <c r="H69" s="87" t="s">
        <v>220</v>
      </c>
      <c r="I69" t="s">
        <v>323</v>
      </c>
      <c r="J69"/>
      <c r="K69"/>
      <c r="L69"/>
      <c r="M69"/>
      <c r="N69"/>
      <c r="O69"/>
      <c r="P69"/>
      <c r="Q69"/>
      <c r="R69"/>
      <c r="AF69" s="83"/>
    </row>
    <row r="70" spans="2:46" ht="13.5" x14ac:dyDescent="0.15">
      <c r="B70" s="81"/>
      <c r="C70" s="86"/>
      <c r="G70" s="46"/>
      <c r="H70" s="87" t="s">
        <v>221</v>
      </c>
      <c r="I70" t="s">
        <v>228</v>
      </c>
      <c r="J70"/>
      <c r="K70"/>
      <c r="L70"/>
      <c r="M70"/>
      <c r="N70"/>
      <c r="O70"/>
      <c r="P70"/>
      <c r="Q70"/>
      <c r="R70"/>
      <c r="AF70" s="83"/>
    </row>
    <row r="71" spans="2:46" ht="13.5" x14ac:dyDescent="0.15">
      <c r="B71" s="81"/>
      <c r="C71" s="86"/>
      <c r="G71" s="46"/>
      <c r="H71" s="87" t="s">
        <v>222</v>
      </c>
      <c r="I71" t="s">
        <v>219</v>
      </c>
      <c r="J71"/>
      <c r="K71"/>
      <c r="L71"/>
      <c r="M71"/>
      <c r="N71"/>
      <c r="O71"/>
      <c r="P71"/>
      <c r="Q71"/>
      <c r="R71"/>
      <c r="AF71" s="83"/>
      <c r="AH71" s="13"/>
    </row>
    <row r="72" spans="2:46" ht="13.5" x14ac:dyDescent="0.15">
      <c r="B72" s="81"/>
      <c r="C72" s="86"/>
      <c r="G72" s="120" t="s">
        <v>29</v>
      </c>
      <c r="H72" t="s">
        <v>192</v>
      </c>
      <c r="I72"/>
      <c r="J72"/>
      <c r="K72"/>
      <c r="L72"/>
      <c r="M72"/>
      <c r="N72"/>
      <c r="O72"/>
      <c r="P72"/>
      <c r="Q72"/>
      <c r="R72"/>
      <c r="AF72" s="83"/>
      <c r="AH72" s="13"/>
    </row>
    <row r="73" spans="2:46" ht="13.5" x14ac:dyDescent="0.15">
      <c r="B73" s="81"/>
      <c r="C73" s="86"/>
      <c r="G73" s="120" t="s">
        <v>29</v>
      </c>
      <c r="H73" t="s">
        <v>193</v>
      </c>
      <c r="I73"/>
      <c r="J73"/>
      <c r="K73"/>
      <c r="L73"/>
      <c r="M73"/>
      <c r="N73"/>
      <c r="O73"/>
      <c r="P73"/>
      <c r="Q73"/>
      <c r="R73"/>
      <c r="AF73" s="83"/>
      <c r="AH73" s="13"/>
    </row>
    <row r="74" spans="2:46" ht="13.5" x14ac:dyDescent="0.15">
      <c r="B74" s="81"/>
      <c r="C74" s="86"/>
      <c r="E74" s="254" t="s">
        <v>237</v>
      </c>
      <c r="F74" s="254"/>
      <c r="G74" s="120" t="s">
        <v>29</v>
      </c>
      <c r="H74" t="s">
        <v>192</v>
      </c>
      <c r="I74"/>
      <c r="J74"/>
      <c r="K74"/>
      <c r="L74"/>
      <c r="M74"/>
      <c r="N74"/>
      <c r="O74"/>
      <c r="P74"/>
      <c r="Q74"/>
      <c r="R74"/>
      <c r="AF74" s="83"/>
      <c r="AH74" s="13"/>
    </row>
    <row r="75" spans="2:46" ht="13.5" x14ac:dyDescent="0.15">
      <c r="B75" s="81"/>
      <c r="C75" s="46"/>
      <c r="D75" s="119" t="s">
        <v>29</v>
      </c>
      <c r="E75" s="85" t="s">
        <v>73</v>
      </c>
      <c r="F75" s="85"/>
      <c r="G75" s="85"/>
      <c r="H75" s="85"/>
      <c r="I75" s="85"/>
      <c r="J75"/>
      <c r="K75"/>
      <c r="L75"/>
      <c r="M75"/>
      <c r="N75"/>
      <c r="O75"/>
      <c r="P75"/>
      <c r="Q75"/>
      <c r="R75"/>
      <c r="AF75" s="83"/>
      <c r="AH75" s="13"/>
    </row>
    <row r="76" spans="2:46" ht="13.5" customHeight="1" x14ac:dyDescent="0.15">
      <c r="B76" s="81"/>
      <c r="C76" s="86"/>
      <c r="E76" s="251" t="s">
        <v>216</v>
      </c>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52"/>
      <c r="AG76" s="251"/>
      <c r="AH76" s="13"/>
    </row>
    <row r="77" spans="2:46" ht="13.5" x14ac:dyDescent="0.15">
      <c r="B77" s="81"/>
      <c r="C77" s="86"/>
      <c r="D77"/>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2"/>
      <c r="AG77" s="251"/>
      <c r="AH77" s="13"/>
    </row>
    <row r="78" spans="2:46" s="90" customFormat="1" ht="13.5" x14ac:dyDescent="0.15">
      <c r="B78" s="88"/>
      <c r="C78" s="82" t="s">
        <v>212</v>
      </c>
      <c r="D78" s="89"/>
      <c r="E78" s="89"/>
      <c r="F78" s="89"/>
      <c r="G78" s="89"/>
      <c r="H78" s="89"/>
      <c r="I78" s="89"/>
      <c r="J78" s="89"/>
      <c r="K78" s="89"/>
      <c r="L78" s="89"/>
      <c r="M78" s="89"/>
      <c r="N78" s="89"/>
      <c r="O78" s="89"/>
      <c r="P78" s="89"/>
      <c r="Q78" s="89"/>
      <c r="R78" s="89"/>
      <c r="AF78" s="91"/>
      <c r="AH78" s="92"/>
      <c r="AI78" s="13"/>
      <c r="AJ78" s="13"/>
      <c r="AK78" s="13"/>
      <c r="AL78" s="13"/>
      <c r="AM78" s="13"/>
      <c r="AN78" s="13"/>
      <c r="AO78" s="13"/>
      <c r="AP78" s="13"/>
      <c r="AQ78" s="13"/>
      <c r="AR78" s="13"/>
      <c r="AS78" s="13"/>
      <c r="AT78" s="13"/>
    </row>
    <row r="79" spans="2:46" s="90" customFormat="1" ht="13.5" x14ac:dyDescent="0.15">
      <c r="B79" s="88"/>
      <c r="C79" s="82"/>
      <c r="D79" s="119" t="s">
        <v>29</v>
      </c>
      <c r="E79" s="85" t="s">
        <v>356</v>
      </c>
      <c r="F79" s="85"/>
      <c r="G79" s="85"/>
      <c r="H79" s="85"/>
      <c r="I79" s="85"/>
      <c r="J79" s="85"/>
      <c r="K79" s="85"/>
      <c r="L79" s="85"/>
      <c r="M79" s="85"/>
      <c r="N79" s="85"/>
      <c r="O79" s="85"/>
      <c r="P79" s="85"/>
      <c r="Q79" s="85"/>
      <c r="R79" s="85"/>
      <c r="S79" s="112"/>
      <c r="T79" s="112"/>
      <c r="U79" s="112"/>
      <c r="V79" s="112"/>
      <c r="W79" s="112"/>
      <c r="X79" s="112"/>
      <c r="Y79" s="112"/>
      <c r="Z79" s="112"/>
      <c r="AA79" s="112"/>
      <c r="AB79" s="112"/>
      <c r="AF79" s="91"/>
      <c r="AH79" s="92"/>
      <c r="AI79" s="13"/>
      <c r="AJ79" s="13"/>
      <c r="AK79" s="13"/>
      <c r="AL79" s="13"/>
      <c r="AM79" s="13"/>
      <c r="AN79" s="13"/>
      <c r="AO79" s="13"/>
      <c r="AP79" s="13"/>
      <c r="AQ79" s="13"/>
      <c r="AR79" s="13"/>
      <c r="AS79" s="13"/>
      <c r="AT79" s="13"/>
    </row>
    <row r="80" spans="2:46" ht="13.5" x14ac:dyDescent="0.15">
      <c r="B80" s="81"/>
      <c r="C80" s="86"/>
      <c r="D80" s="119" t="s">
        <v>29</v>
      </c>
      <c r="E80" s="85" t="s">
        <v>225</v>
      </c>
      <c r="F80" s="85"/>
      <c r="G80" s="85"/>
      <c r="H80" s="85"/>
      <c r="I80" s="85"/>
      <c r="J80" s="85"/>
      <c r="K80" s="85"/>
      <c r="L80" s="85"/>
      <c r="M80" s="85"/>
      <c r="N80" s="85"/>
      <c r="O80" t="s">
        <v>230</v>
      </c>
      <c r="R80"/>
      <c r="AF80" s="83"/>
      <c r="AJ80" s="90"/>
      <c r="AK80" s="90"/>
      <c r="AL80" s="90"/>
      <c r="AM80" s="90"/>
      <c r="AN80" s="90"/>
      <c r="AO80" s="90"/>
      <c r="AP80" s="90"/>
      <c r="AQ80" s="90"/>
      <c r="AR80" s="90"/>
      <c r="AS80" s="90"/>
      <c r="AT80" s="90"/>
    </row>
    <row r="81" spans="2:57" ht="13.5" x14ac:dyDescent="0.15">
      <c r="B81" s="81"/>
      <c r="C81" s="86"/>
      <c r="D81" s="119" t="s">
        <v>29</v>
      </c>
      <c r="E81" s="85" t="s">
        <v>226</v>
      </c>
      <c r="F81" s="85"/>
      <c r="G81" s="85"/>
      <c r="H81" s="85"/>
      <c r="I81" s="85"/>
      <c r="J81" s="85"/>
      <c r="K81" s="85"/>
      <c r="L81" s="85"/>
      <c r="M81" s="85"/>
      <c r="N81" s="85"/>
      <c r="O81" t="s">
        <v>229</v>
      </c>
      <c r="P81"/>
      <c r="R81"/>
      <c r="AF81" s="83"/>
    </row>
    <row r="82" spans="2:57" ht="13.5" x14ac:dyDescent="0.15">
      <c r="B82" s="81"/>
      <c r="C82" s="86"/>
      <c r="D82" s="119" t="s">
        <v>29</v>
      </c>
      <c r="E82" s="85" t="s">
        <v>227</v>
      </c>
      <c r="F82" s="85"/>
      <c r="G82" s="85"/>
      <c r="H82" s="85"/>
      <c r="I82" s="85"/>
      <c r="J82" s="85"/>
      <c r="K82" s="85"/>
      <c r="L82" s="85"/>
      <c r="M82" s="85"/>
      <c r="N82" s="85"/>
      <c r="O82"/>
      <c r="P82"/>
      <c r="Q82"/>
      <c r="R82"/>
      <c r="AF82" s="83"/>
    </row>
    <row r="83" spans="2:57" s="90" customFormat="1" ht="13.5" x14ac:dyDescent="0.15">
      <c r="B83" s="88"/>
      <c r="C83" s="82" t="s">
        <v>213</v>
      </c>
      <c r="D83" s="89"/>
      <c r="E83" s="89"/>
      <c r="F83" s="89"/>
      <c r="G83" s="89"/>
      <c r="H83" s="89"/>
      <c r="I83" s="89"/>
      <c r="J83" s="89"/>
      <c r="K83" s="89"/>
      <c r="L83" s="89"/>
      <c r="M83" s="89"/>
      <c r="N83" s="89"/>
      <c r="O83" s="89"/>
      <c r="P83" s="89"/>
      <c r="Q83" s="89"/>
      <c r="R83" s="89"/>
      <c r="AF83" s="91"/>
      <c r="AH83" s="92"/>
      <c r="AI83" s="13"/>
      <c r="AJ83" s="13"/>
      <c r="AK83" s="13"/>
      <c r="AL83" s="13"/>
      <c r="AM83" s="13"/>
      <c r="AN83" s="13"/>
      <c r="AO83" s="13"/>
      <c r="AP83" s="13"/>
      <c r="AQ83" s="13"/>
      <c r="AR83" s="13"/>
      <c r="AS83" s="13"/>
      <c r="AT83" s="13"/>
    </row>
    <row r="84" spans="2:57" ht="13.5" x14ac:dyDescent="0.15">
      <c r="B84" s="81"/>
      <c r="C84" s="86"/>
      <c r="D84" s="119" t="s">
        <v>29</v>
      </c>
      <c r="E84" s="85" t="s">
        <v>231</v>
      </c>
      <c r="F84" s="85"/>
      <c r="G84" s="85"/>
      <c r="H84" s="85"/>
      <c r="I84" s="85"/>
      <c r="J84" s="85"/>
      <c r="K84" s="85"/>
      <c r="L84" s="85"/>
      <c r="M84" s="85"/>
      <c r="N84" s="85"/>
      <c r="O84" s="85"/>
      <c r="P84" t="s">
        <v>232</v>
      </c>
      <c r="Q84"/>
      <c r="R84"/>
      <c r="AF84" s="83"/>
      <c r="AI84" s="90"/>
      <c r="AJ84" s="90"/>
      <c r="AK84" s="90"/>
      <c r="AL84" s="90"/>
      <c r="AM84" s="90"/>
      <c r="AN84" s="90"/>
      <c r="AO84" s="90"/>
      <c r="AP84" s="90"/>
      <c r="AQ84" s="90"/>
      <c r="AR84" s="90"/>
      <c r="AS84" s="90"/>
      <c r="AT84" s="90"/>
    </row>
    <row r="85" spans="2:57" ht="13.5" x14ac:dyDescent="0.15">
      <c r="B85" s="81"/>
      <c r="C85" s="86"/>
      <c r="D85" s="119" t="s">
        <v>29</v>
      </c>
      <c r="E85" s="85" t="s">
        <v>233</v>
      </c>
      <c r="F85" s="85"/>
      <c r="G85" s="85"/>
      <c r="H85" s="85"/>
      <c r="I85" s="85"/>
      <c r="J85" s="85"/>
      <c r="K85" s="85"/>
      <c r="L85" s="85"/>
      <c r="M85" s="85"/>
      <c r="N85" s="85"/>
      <c r="O85" s="85"/>
      <c r="P85" t="s">
        <v>234</v>
      </c>
      <c r="Q85"/>
      <c r="R85"/>
      <c r="AF85" s="83"/>
    </row>
    <row r="86" spans="2:57" ht="13.5" x14ac:dyDescent="0.15">
      <c r="B86" s="81"/>
      <c r="C86" s="86"/>
      <c r="D86" s="119" t="s">
        <v>29</v>
      </c>
      <c r="E86" s="85" t="s">
        <v>194</v>
      </c>
      <c r="F86" s="85"/>
      <c r="G86" s="85"/>
      <c r="H86" s="85"/>
      <c r="I86" s="85"/>
      <c r="J86" s="85"/>
      <c r="K86" s="85"/>
      <c r="L86" s="85"/>
      <c r="M86" s="85"/>
      <c r="N86" s="85"/>
      <c r="O86" s="85"/>
      <c r="P86"/>
      <c r="Q86"/>
      <c r="R86"/>
      <c r="AF86" s="83"/>
    </row>
    <row r="87" spans="2:57" s="90" customFormat="1" ht="13.5" x14ac:dyDescent="0.15">
      <c r="B87" s="88"/>
      <c r="C87" s="82" t="s">
        <v>214</v>
      </c>
      <c r="D87" s="89"/>
      <c r="E87" s="89"/>
      <c r="F87" s="89"/>
      <c r="G87" s="89"/>
      <c r="H87" s="89"/>
      <c r="I87" s="89"/>
      <c r="J87" s="89"/>
      <c r="K87" s="89"/>
      <c r="L87" s="89"/>
      <c r="M87" s="89"/>
      <c r="N87" s="89"/>
      <c r="O87" s="89"/>
      <c r="P87" s="89"/>
      <c r="Q87" s="89"/>
      <c r="R87" s="89"/>
      <c r="AF87" s="91"/>
      <c r="AH87" s="92"/>
      <c r="AI87" s="13"/>
      <c r="AJ87" s="13"/>
      <c r="AK87" s="13"/>
      <c r="AL87" s="13"/>
      <c r="AM87" s="13"/>
      <c r="AN87" s="13"/>
      <c r="AO87" s="13"/>
      <c r="AP87" s="13"/>
      <c r="AQ87" s="13"/>
      <c r="AR87" s="13"/>
      <c r="AS87" s="13"/>
      <c r="AT87" s="13"/>
    </row>
    <row r="88" spans="2:57" ht="13.5" x14ac:dyDescent="0.15">
      <c r="B88" s="81"/>
      <c r="C88" s="86"/>
      <c r="D88" s="119" t="s">
        <v>29</v>
      </c>
      <c r="E88" s="85" t="s">
        <v>195</v>
      </c>
      <c r="F88" s="85"/>
      <c r="G88" s="85"/>
      <c r="H88" s="85"/>
      <c r="I88" s="85"/>
      <c r="J88" s="85"/>
      <c r="K88" s="85"/>
      <c r="L88" s="85"/>
      <c r="M88" s="85"/>
      <c r="N88" s="85"/>
      <c r="O88" s="85"/>
      <c r="P88" s="85"/>
      <c r="Q88" s="85"/>
      <c r="R88" s="85"/>
      <c r="AF88" s="83"/>
      <c r="AI88" s="90"/>
      <c r="AJ88" s="90"/>
      <c r="AK88" s="90"/>
      <c r="AL88" s="90"/>
      <c r="AM88" s="90"/>
      <c r="AN88" s="90"/>
      <c r="AO88" s="90"/>
      <c r="AP88" s="90"/>
      <c r="AQ88" s="90"/>
      <c r="AR88" s="90"/>
      <c r="AS88" s="90"/>
      <c r="AT88" s="90"/>
    </row>
    <row r="89" spans="2:57" ht="8.25" customHeight="1" thickBot="1" x14ac:dyDescent="0.2">
      <c r="B89" s="93"/>
      <c r="C89" s="94"/>
      <c r="D89" s="95"/>
      <c r="E89" s="96"/>
      <c r="F89" s="96"/>
      <c r="G89" s="96"/>
      <c r="H89" s="96"/>
      <c r="I89" s="96"/>
      <c r="J89" s="96"/>
      <c r="K89" s="96"/>
      <c r="L89" s="96"/>
      <c r="M89" s="96"/>
      <c r="N89" s="96"/>
      <c r="O89" s="96"/>
      <c r="P89" s="96"/>
      <c r="Q89" s="96"/>
      <c r="R89" s="96"/>
      <c r="S89" s="97"/>
      <c r="T89" s="97"/>
      <c r="U89" s="97"/>
      <c r="V89" s="97"/>
      <c r="W89" s="97"/>
      <c r="X89" s="97"/>
      <c r="Y89" s="97"/>
      <c r="Z89" s="97"/>
      <c r="AA89" s="97"/>
      <c r="AB89" s="97"/>
      <c r="AC89" s="97"/>
      <c r="AD89" s="97"/>
      <c r="AE89" s="97"/>
      <c r="AF89" s="98"/>
    </row>
    <row r="90" spans="2:57" ht="24.75" customHeight="1" thickTop="1" thickBot="1" x14ac:dyDescent="0.2">
      <c r="B90" s="121" t="s">
        <v>28</v>
      </c>
      <c r="C90" s="99" t="s">
        <v>263</v>
      </c>
      <c r="D90" s="99"/>
      <c r="E90" s="99"/>
      <c r="F90" s="99"/>
      <c r="G90" s="99"/>
      <c r="H90" s="99"/>
      <c r="I90" s="99"/>
      <c r="J90" s="99"/>
      <c r="K90" s="99"/>
      <c r="L90" s="99"/>
      <c r="M90" s="100" t="s">
        <v>299</v>
      </c>
      <c r="N90" s="99"/>
      <c r="O90" s="99"/>
      <c r="P90" s="99"/>
      <c r="Q90" s="99"/>
      <c r="R90" s="99"/>
      <c r="S90" s="99"/>
      <c r="T90" s="99"/>
      <c r="U90" s="99"/>
      <c r="V90" s="99"/>
      <c r="W90" s="99"/>
      <c r="X90" s="99"/>
      <c r="Y90" s="99"/>
      <c r="Z90" s="101" t="s">
        <v>259</v>
      </c>
      <c r="AA90" s="99"/>
      <c r="AB90" s="99"/>
      <c r="AC90" s="99"/>
      <c r="AD90" s="99"/>
      <c r="AE90" s="99"/>
      <c r="AF90" s="102"/>
      <c r="AG90" s="35"/>
      <c r="AH90" s="13"/>
      <c r="AU90" s="74"/>
      <c r="AV90" s="74"/>
      <c r="AW90" s="74"/>
      <c r="AX90" s="74"/>
      <c r="AY90" s="74"/>
      <c r="AZ90" s="74"/>
      <c r="BA90" s="74"/>
      <c r="BB90" s="74"/>
      <c r="BC90" s="74"/>
      <c r="BD90" s="74"/>
      <c r="BE90" s="74"/>
    </row>
    <row r="91" spans="2:57" ht="10.5" customHeight="1" thickTop="1" x14ac:dyDescent="0.15">
      <c r="B91" s="103"/>
      <c r="C91" s="104"/>
      <c r="D91" s="104"/>
      <c r="E91" s="104"/>
      <c r="F91" s="104"/>
      <c r="G91" s="105"/>
      <c r="H91" s="105"/>
      <c r="I91" s="105"/>
      <c r="J91" s="105"/>
      <c r="K91" s="105"/>
      <c r="L91" s="105"/>
      <c r="M91" s="106"/>
      <c r="N91" s="105"/>
      <c r="O91" s="105"/>
      <c r="P91" s="105"/>
      <c r="Q91" s="105"/>
      <c r="R91" s="105"/>
      <c r="S91" s="105"/>
      <c r="T91" s="105"/>
      <c r="U91" s="105"/>
      <c r="V91" s="105"/>
      <c r="W91" s="105"/>
      <c r="X91" s="105"/>
      <c r="Y91" s="105"/>
      <c r="Z91" s="107"/>
      <c r="AA91" s="105"/>
      <c r="AB91" s="105"/>
      <c r="AC91" s="105"/>
      <c r="AD91" s="105"/>
      <c r="AE91" s="105"/>
      <c r="AF91" s="108"/>
      <c r="AG91" s="35"/>
      <c r="AH91" s="3"/>
      <c r="AI91" s="74"/>
      <c r="AJ91" s="74"/>
      <c r="AK91" s="74"/>
      <c r="AL91" s="74"/>
      <c r="AM91" s="74"/>
      <c r="AN91" s="74"/>
      <c r="AO91" s="74"/>
      <c r="AP91" s="74"/>
      <c r="AQ91" s="74"/>
      <c r="AR91" s="74"/>
      <c r="AS91" s="74"/>
      <c r="AT91" s="74"/>
    </row>
    <row r="92" spans="2:57" ht="13.5" x14ac:dyDescent="0.15">
      <c r="B92" s="62"/>
      <c r="C92" s="109" t="s">
        <v>211</v>
      </c>
      <c r="D92" s="109"/>
      <c r="E92" s="109"/>
      <c r="F92" s="109"/>
      <c r="G92"/>
      <c r="H92"/>
      <c r="I92"/>
      <c r="J92"/>
      <c r="K92"/>
      <c r="L92"/>
      <c r="M92"/>
      <c r="N92"/>
      <c r="O92"/>
      <c r="P92"/>
      <c r="Q92"/>
      <c r="AF92" s="64"/>
    </row>
    <row r="93" spans="2:57" ht="13.5" x14ac:dyDescent="0.15">
      <c r="B93" s="62"/>
      <c r="D93" s="119" t="s">
        <v>29</v>
      </c>
      <c r="E93" s="85" t="s">
        <v>188</v>
      </c>
      <c r="F93" s="85"/>
      <c r="G93" s="85"/>
      <c r="H93" s="85"/>
      <c r="I93" s="85"/>
      <c r="J93"/>
      <c r="K93"/>
      <c r="L93"/>
      <c r="M93"/>
      <c r="N93"/>
      <c r="O93"/>
      <c r="P93"/>
      <c r="Q93"/>
      <c r="AF93" s="64"/>
    </row>
    <row r="94" spans="2:57" ht="13.5" x14ac:dyDescent="0.15">
      <c r="B94" s="62"/>
      <c r="D94" s="86"/>
      <c r="E94" s="110" t="s">
        <v>239</v>
      </c>
      <c r="F94" s="110"/>
      <c r="G94" s="110"/>
      <c r="H94" s="110"/>
      <c r="I94" s="110"/>
      <c r="J94" s="110"/>
      <c r="K94" s="110"/>
      <c r="L94" s="110" t="s">
        <v>238</v>
      </c>
      <c r="M94" s="110"/>
      <c r="N94" s="110"/>
      <c r="O94" s="110"/>
      <c r="P94" s="110"/>
      <c r="Q94" s="110"/>
      <c r="R94" s="111"/>
      <c r="S94" s="111"/>
      <c r="T94" s="111"/>
      <c r="AF94" s="64"/>
    </row>
    <row r="95" spans="2:57" ht="13.5" x14ac:dyDescent="0.15">
      <c r="B95" s="62"/>
      <c r="D95" s="86"/>
      <c r="F95" s="120" t="s">
        <v>29</v>
      </c>
      <c r="G95" t="s">
        <v>196</v>
      </c>
      <c r="H95"/>
      <c r="I95"/>
      <c r="J95"/>
      <c r="K95"/>
      <c r="L95"/>
      <c r="M95"/>
      <c r="N95"/>
      <c r="O95"/>
      <c r="P95"/>
      <c r="Q95"/>
      <c r="AF95" s="64"/>
    </row>
    <row r="96" spans="2:57" ht="13.5" x14ac:dyDescent="0.15">
      <c r="B96" s="62"/>
      <c r="D96" s="86"/>
      <c r="F96" s="120" t="s">
        <v>29</v>
      </c>
      <c r="G96" t="s">
        <v>197</v>
      </c>
      <c r="H96"/>
      <c r="I96"/>
      <c r="J96"/>
      <c r="K96"/>
      <c r="L96"/>
      <c r="M96"/>
      <c r="N96"/>
      <c r="O96"/>
      <c r="P96"/>
      <c r="Q96"/>
      <c r="AF96" s="64"/>
    </row>
    <row r="97" spans="2:32" ht="13.5" x14ac:dyDescent="0.15">
      <c r="B97" s="62"/>
      <c r="D97" s="86"/>
      <c r="F97" s="120" t="s">
        <v>29</v>
      </c>
      <c r="G97" t="s">
        <v>198</v>
      </c>
      <c r="H97"/>
      <c r="I97"/>
      <c r="J97"/>
      <c r="K97"/>
      <c r="L97"/>
      <c r="M97"/>
      <c r="N97"/>
      <c r="O97"/>
      <c r="P97"/>
      <c r="Q97"/>
      <c r="AF97" s="64"/>
    </row>
    <row r="98" spans="2:32" ht="13.5" x14ac:dyDescent="0.15">
      <c r="B98" s="62"/>
      <c r="D98" s="86"/>
      <c r="F98" s="120" t="s">
        <v>29</v>
      </c>
      <c r="G98" t="s">
        <v>199</v>
      </c>
      <c r="H98"/>
      <c r="I98"/>
      <c r="J98"/>
      <c r="K98"/>
      <c r="L98"/>
      <c r="M98"/>
      <c r="N98"/>
      <c r="O98"/>
      <c r="P98"/>
      <c r="Q98"/>
      <c r="AF98" s="64"/>
    </row>
    <row r="99" spans="2:32" ht="13.5" x14ac:dyDescent="0.15">
      <c r="B99" s="62"/>
      <c r="D99" s="119" t="s">
        <v>28</v>
      </c>
      <c r="E99" s="85" t="s">
        <v>190</v>
      </c>
      <c r="F99" s="85"/>
      <c r="G99" s="85"/>
      <c r="H99" s="85"/>
      <c r="I99" s="85"/>
      <c r="J99"/>
      <c r="K99"/>
      <c r="L99"/>
      <c r="M99"/>
      <c r="N99"/>
      <c r="O99"/>
      <c r="P99"/>
      <c r="Q99"/>
      <c r="R99"/>
      <c r="AF99" s="64"/>
    </row>
    <row r="100" spans="2:32" ht="13.5" x14ac:dyDescent="0.15">
      <c r="B100" s="62"/>
      <c r="D100" s="86"/>
      <c r="E100" s="251" t="s">
        <v>235</v>
      </c>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1"/>
      <c r="AF100" s="253"/>
    </row>
    <row r="101" spans="2:32" ht="13.5" x14ac:dyDescent="0.15">
      <c r="B101" s="62"/>
      <c r="D101" s="86"/>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3"/>
    </row>
    <row r="102" spans="2:32" ht="13.5" x14ac:dyDescent="0.15">
      <c r="B102" s="62"/>
      <c r="D102" s="86"/>
      <c r="E102" s="254" t="s">
        <v>236</v>
      </c>
      <c r="F102" s="254"/>
      <c r="G102" s="120" t="s">
        <v>28</v>
      </c>
      <c r="H102" t="s">
        <v>200</v>
      </c>
      <c r="I102"/>
      <c r="J102"/>
      <c r="K102"/>
      <c r="L102"/>
      <c r="M102"/>
      <c r="N102"/>
      <c r="O102"/>
      <c r="P102"/>
      <c r="Q102"/>
      <c r="R102"/>
      <c r="AF102" s="64"/>
    </row>
    <row r="103" spans="2:32" ht="13.5" x14ac:dyDescent="0.15">
      <c r="B103" s="62"/>
      <c r="D103" s="86"/>
      <c r="H103" s="120" t="s">
        <v>29</v>
      </c>
      <c r="I103" t="s">
        <v>201</v>
      </c>
      <c r="J103"/>
      <c r="K103"/>
      <c r="L103"/>
      <c r="M103"/>
      <c r="N103"/>
      <c r="O103"/>
      <c r="P103"/>
      <c r="Q103"/>
      <c r="R103"/>
      <c r="AF103" s="64"/>
    </row>
    <row r="104" spans="2:32" ht="13.5" x14ac:dyDescent="0.15">
      <c r="B104" s="62"/>
      <c r="D104" s="86"/>
      <c r="H104" s="120" t="s">
        <v>29</v>
      </c>
      <c r="I104" t="s">
        <v>202</v>
      </c>
      <c r="J104"/>
      <c r="K104"/>
      <c r="L104"/>
      <c r="M104"/>
      <c r="N104"/>
      <c r="O104"/>
      <c r="P104"/>
      <c r="Q104"/>
      <c r="R104"/>
      <c r="AF104" s="64"/>
    </row>
    <row r="105" spans="2:32" ht="13.5" x14ac:dyDescent="0.15">
      <c r="B105" s="62"/>
      <c r="D105" s="86"/>
      <c r="H105" s="120" t="s">
        <v>29</v>
      </c>
      <c r="I105" t="s">
        <v>203</v>
      </c>
      <c r="J105"/>
      <c r="K105"/>
      <c r="L105"/>
      <c r="M105"/>
      <c r="N105"/>
      <c r="O105"/>
      <c r="P105"/>
      <c r="Q105"/>
      <c r="R105"/>
      <c r="AF105" s="64"/>
    </row>
    <row r="106" spans="2:32" ht="13.5" x14ac:dyDescent="0.15">
      <c r="B106" s="62"/>
      <c r="D106" s="86"/>
      <c r="H106" s="120" t="s">
        <v>28</v>
      </c>
      <c r="I106" t="s">
        <v>204</v>
      </c>
      <c r="J106"/>
      <c r="K106"/>
      <c r="L106"/>
      <c r="M106"/>
      <c r="N106"/>
      <c r="O106"/>
      <c r="P106"/>
      <c r="Q106"/>
      <c r="R106"/>
      <c r="AF106" s="64"/>
    </row>
    <row r="107" spans="2:32" ht="13.5" x14ac:dyDescent="0.15">
      <c r="B107" s="62"/>
      <c r="D107" s="86"/>
      <c r="E107" s="254" t="s">
        <v>237</v>
      </c>
      <c r="F107" s="254"/>
      <c r="G107" s="120" t="s">
        <v>28</v>
      </c>
      <c r="H107" t="s">
        <v>204</v>
      </c>
      <c r="I107"/>
      <c r="J107"/>
      <c r="K107"/>
      <c r="L107"/>
      <c r="M107"/>
      <c r="N107"/>
      <c r="O107"/>
      <c r="P107"/>
      <c r="Q107"/>
      <c r="R107"/>
      <c r="AF107" s="64"/>
    </row>
    <row r="108" spans="2:32" ht="13.5" x14ac:dyDescent="0.15">
      <c r="B108" s="62"/>
      <c r="C108" s="109" t="s">
        <v>212</v>
      </c>
      <c r="D108" s="109"/>
      <c r="E108" s="109"/>
      <c r="F108"/>
      <c r="G108"/>
      <c r="H108"/>
      <c r="I108"/>
      <c r="J108"/>
      <c r="K108"/>
      <c r="L108"/>
      <c r="M108"/>
      <c r="N108"/>
      <c r="O108"/>
      <c r="P108"/>
      <c r="Q108"/>
      <c r="AF108" s="64"/>
    </row>
    <row r="109" spans="2:32" ht="13.5" x14ac:dyDescent="0.15">
      <c r="B109" s="62"/>
      <c r="D109" s="119" t="s">
        <v>28</v>
      </c>
      <c r="E109" s="129" t="s">
        <v>207</v>
      </c>
      <c r="F109" s="85"/>
      <c r="G109" s="85"/>
      <c r="H109" s="85"/>
      <c r="I109" s="85"/>
      <c r="J109"/>
      <c r="K109"/>
      <c r="L109"/>
      <c r="M109"/>
      <c r="N109"/>
      <c r="O109"/>
      <c r="P109"/>
      <c r="Q109"/>
      <c r="AF109" s="64"/>
    </row>
    <row r="110" spans="2:32" ht="13.5" x14ac:dyDescent="0.15">
      <c r="B110" s="62"/>
      <c r="E110" s="120" t="s">
        <v>29</v>
      </c>
      <c r="F110" t="s">
        <v>357</v>
      </c>
      <c r="O110"/>
      <c r="P110"/>
      <c r="Q110"/>
      <c r="AF110" s="64"/>
    </row>
    <row r="111" spans="2:32" ht="13.5" x14ac:dyDescent="0.15">
      <c r="B111" s="62"/>
      <c r="D111" s="86"/>
      <c r="E111" s="120" t="s">
        <v>28</v>
      </c>
      <c r="F111" t="s">
        <v>241</v>
      </c>
      <c r="G111"/>
      <c r="H111"/>
      <c r="I111"/>
      <c r="J111"/>
      <c r="K111"/>
      <c r="L111"/>
      <c r="O111" t="s">
        <v>242</v>
      </c>
      <c r="P111"/>
      <c r="Q111"/>
      <c r="AF111" s="64"/>
    </row>
    <row r="112" spans="2:32" ht="13.5" x14ac:dyDescent="0.15">
      <c r="B112" s="62"/>
      <c r="D112" s="86"/>
      <c r="E112" s="120" t="s">
        <v>29</v>
      </c>
      <c r="F112" t="s">
        <v>226</v>
      </c>
      <c r="G112"/>
      <c r="H112"/>
      <c r="I112"/>
      <c r="J112"/>
      <c r="K112"/>
      <c r="L112"/>
      <c r="M112"/>
      <c r="N112"/>
      <c r="O112" t="s">
        <v>244</v>
      </c>
      <c r="P112"/>
      <c r="Q112"/>
      <c r="AF112" s="64"/>
    </row>
    <row r="113" spans="2:46" ht="13.5" x14ac:dyDescent="0.15">
      <c r="B113" s="62"/>
      <c r="D113" s="86"/>
      <c r="E113" s="120" t="s">
        <v>29</v>
      </c>
      <c r="F113" t="s">
        <v>227</v>
      </c>
      <c r="G113"/>
      <c r="H113"/>
      <c r="I113"/>
      <c r="J113"/>
      <c r="K113"/>
      <c r="L113"/>
      <c r="M113"/>
      <c r="N113"/>
      <c r="O113"/>
      <c r="P113"/>
      <c r="Q113"/>
      <c r="AF113" s="64"/>
    </row>
    <row r="114" spans="2:46" ht="13.5" x14ac:dyDescent="0.15">
      <c r="B114" s="62"/>
      <c r="D114" s="119" t="s">
        <v>28</v>
      </c>
      <c r="E114" s="85" t="s">
        <v>240</v>
      </c>
      <c r="F114" s="85"/>
      <c r="G114" s="85"/>
      <c r="H114" s="85"/>
      <c r="I114" s="85"/>
      <c r="J114" s="85"/>
      <c r="K114" s="85"/>
      <c r="L114" s="85"/>
      <c r="M114" s="85" t="s">
        <v>238</v>
      </c>
      <c r="N114" s="85"/>
      <c r="O114" s="85"/>
      <c r="P114" s="85"/>
      <c r="Q114" s="85"/>
      <c r="R114" s="85"/>
      <c r="S114" s="112"/>
      <c r="T114" s="112"/>
      <c r="U114" s="112"/>
      <c r="AF114" s="64"/>
    </row>
    <row r="115" spans="2:46" ht="13.5" x14ac:dyDescent="0.15">
      <c r="B115" s="62"/>
      <c r="D115" s="86"/>
      <c r="E115" s="120" t="s">
        <v>28</v>
      </c>
      <c r="F115" t="s">
        <v>241</v>
      </c>
      <c r="G115"/>
      <c r="H115"/>
      <c r="I115"/>
      <c r="J115"/>
      <c r="K115"/>
      <c r="L115"/>
      <c r="M115" t="s">
        <v>243</v>
      </c>
      <c r="N115"/>
      <c r="O115"/>
      <c r="P115"/>
      <c r="Q115"/>
      <c r="AF115" s="64"/>
    </row>
    <row r="116" spans="2:46" ht="13.5" x14ac:dyDescent="0.15">
      <c r="B116" s="62"/>
      <c r="D116" s="86"/>
      <c r="E116" s="120" t="s">
        <v>29</v>
      </c>
      <c r="F116" t="s">
        <v>208</v>
      </c>
      <c r="G116"/>
      <c r="H116"/>
      <c r="I116"/>
      <c r="J116"/>
      <c r="K116"/>
      <c r="L116"/>
      <c r="M116"/>
      <c r="N116"/>
      <c r="O116"/>
      <c r="P116"/>
      <c r="Q116"/>
      <c r="AF116" s="64"/>
    </row>
    <row r="117" spans="2:46" ht="13.5" x14ac:dyDescent="0.15">
      <c r="B117" s="62"/>
      <c r="C117" s="109" t="s">
        <v>213</v>
      </c>
      <c r="D117" s="109"/>
      <c r="E117" s="109"/>
      <c r="F117"/>
      <c r="G117"/>
      <c r="H117"/>
      <c r="I117"/>
      <c r="J117"/>
      <c r="K117"/>
      <c r="L117"/>
      <c r="M117"/>
      <c r="N117"/>
      <c r="O117"/>
      <c r="P117"/>
      <c r="Q117"/>
      <c r="AF117" s="64"/>
    </row>
    <row r="118" spans="2:46" ht="13.5" x14ac:dyDescent="0.15">
      <c r="B118" s="62"/>
      <c r="C118" s="86"/>
      <c r="D118" s="119" t="s">
        <v>29</v>
      </c>
      <c r="E118" s="85" t="s">
        <v>231</v>
      </c>
      <c r="F118" s="85"/>
      <c r="G118" s="85"/>
      <c r="H118" s="85"/>
      <c r="I118" s="85"/>
      <c r="J118" s="85"/>
      <c r="K118" s="85"/>
      <c r="L118" s="85"/>
      <c r="M118" s="85"/>
      <c r="N118" s="85"/>
      <c r="O118" s="85"/>
      <c r="P118" t="s">
        <v>248</v>
      </c>
      <c r="Q118"/>
      <c r="AF118" s="64"/>
    </row>
    <row r="119" spans="2:46" ht="13.5" x14ac:dyDescent="0.15">
      <c r="B119" s="62"/>
      <c r="C119" s="86"/>
      <c r="D119" s="119" t="s">
        <v>29</v>
      </c>
      <c r="E119" s="85" t="s">
        <v>233</v>
      </c>
      <c r="F119" s="85"/>
      <c r="G119" s="85"/>
      <c r="H119" s="85"/>
      <c r="I119" s="85"/>
      <c r="J119" s="85"/>
      <c r="K119" s="85"/>
      <c r="L119" s="85"/>
      <c r="M119" s="85"/>
      <c r="N119" s="85"/>
      <c r="O119" s="85"/>
      <c r="P119" t="s">
        <v>246</v>
      </c>
      <c r="Q119"/>
      <c r="AF119" s="64"/>
    </row>
    <row r="120" spans="2:46" ht="13.5" x14ac:dyDescent="0.15">
      <c r="B120" s="62"/>
      <c r="C120" s="86"/>
      <c r="D120" s="119" t="s">
        <v>28</v>
      </c>
      <c r="E120" s="85" t="s">
        <v>194</v>
      </c>
      <c r="F120" s="85"/>
      <c r="G120" s="85"/>
      <c r="H120" s="85"/>
      <c r="I120" s="85"/>
      <c r="J120" s="85"/>
      <c r="K120" s="85"/>
      <c r="L120" s="85"/>
      <c r="M120" s="85"/>
      <c r="N120" s="85"/>
      <c r="O120" s="85"/>
      <c r="P120" t="s">
        <v>247</v>
      </c>
      <c r="Q120"/>
      <c r="AF120" s="64"/>
    </row>
    <row r="121" spans="2:46" ht="13.5" x14ac:dyDescent="0.15">
      <c r="B121" s="62"/>
      <c r="C121" s="86"/>
      <c r="E121" t="s">
        <v>205</v>
      </c>
      <c r="F121"/>
      <c r="G121"/>
      <c r="H121"/>
      <c r="I121"/>
      <c r="J121"/>
      <c r="K121"/>
      <c r="L121"/>
      <c r="M121"/>
      <c r="N121"/>
      <c r="O121"/>
      <c r="P121"/>
      <c r="Q121"/>
      <c r="AF121" s="64"/>
    </row>
    <row r="122" spans="2:46" ht="13.5" x14ac:dyDescent="0.15">
      <c r="B122" s="62"/>
      <c r="C122" s="86"/>
      <c r="E122" t="s">
        <v>206</v>
      </c>
      <c r="F122"/>
      <c r="G122"/>
      <c r="H122"/>
      <c r="I122"/>
      <c r="J122"/>
      <c r="K122"/>
      <c r="L122"/>
      <c r="M122"/>
      <c r="N122"/>
      <c r="O122"/>
      <c r="P122"/>
      <c r="Q122"/>
      <c r="AF122" s="64"/>
    </row>
    <row r="123" spans="2:46" ht="13.5" x14ac:dyDescent="0.15">
      <c r="B123" s="62"/>
      <c r="C123" s="86"/>
      <c r="E123" t="s">
        <v>245</v>
      </c>
      <c r="F123"/>
      <c r="G123"/>
      <c r="H123"/>
      <c r="I123"/>
      <c r="J123"/>
      <c r="K123"/>
      <c r="L123"/>
      <c r="M123"/>
      <c r="N123"/>
      <c r="O123"/>
      <c r="P123"/>
      <c r="Q123"/>
      <c r="AF123" s="64"/>
    </row>
    <row r="124" spans="2:46" ht="13.5" x14ac:dyDescent="0.15">
      <c r="B124" s="62"/>
      <c r="C124" s="109" t="s">
        <v>214</v>
      </c>
      <c r="D124" s="109"/>
      <c r="E124" s="109"/>
      <c r="F124"/>
      <c r="G124"/>
      <c r="H124"/>
      <c r="I124"/>
      <c r="J124"/>
      <c r="K124"/>
      <c r="L124"/>
      <c r="M124"/>
      <c r="N124"/>
      <c r="O124"/>
      <c r="P124"/>
      <c r="Q124"/>
      <c r="AF124" s="64"/>
    </row>
    <row r="125" spans="2:46" ht="13.5" x14ac:dyDescent="0.15">
      <c r="B125" s="62"/>
      <c r="C125" s="86"/>
      <c r="D125" s="119" t="s">
        <v>28</v>
      </c>
      <c r="E125" s="85" t="s">
        <v>355</v>
      </c>
      <c r="F125" s="85"/>
      <c r="G125" s="85"/>
      <c r="H125" s="85"/>
      <c r="I125" s="85"/>
      <c r="J125" s="85"/>
      <c r="K125" s="85"/>
      <c r="L125" s="85"/>
      <c r="M125" s="85"/>
      <c r="N125" s="85"/>
      <c r="O125" s="85"/>
      <c r="P125" s="85"/>
      <c r="Q125" s="85"/>
      <c r="R125" s="112"/>
      <c r="S125" s="112"/>
      <c r="AF125" s="64"/>
    </row>
    <row r="126" spans="2:46" ht="7.5" customHeight="1" x14ac:dyDescent="0.15">
      <c r="B126" s="113"/>
      <c r="C126" s="114"/>
      <c r="D126" s="114"/>
      <c r="E126" s="114"/>
      <c r="F126" s="114"/>
      <c r="G126" s="115"/>
      <c r="H126" s="115"/>
      <c r="I126" s="115"/>
      <c r="J126" s="115"/>
      <c r="K126" s="115"/>
      <c r="L126" s="115"/>
      <c r="M126" s="116"/>
      <c r="N126" s="115"/>
      <c r="O126" s="115"/>
      <c r="P126" s="115"/>
      <c r="Q126" s="115"/>
      <c r="R126" s="115"/>
      <c r="S126" s="115"/>
      <c r="T126" s="115"/>
      <c r="U126" s="115"/>
      <c r="V126" s="115"/>
      <c r="W126" s="115"/>
      <c r="X126" s="115"/>
      <c r="Y126" s="115"/>
      <c r="Z126" s="117"/>
      <c r="AA126" s="115"/>
      <c r="AB126" s="115"/>
      <c r="AC126" s="115"/>
      <c r="AD126" s="115"/>
      <c r="AE126" s="115"/>
      <c r="AF126" s="118"/>
      <c r="AG126" s="35"/>
      <c r="AH126" s="3"/>
      <c r="AI126" s="74"/>
      <c r="AJ126" s="74"/>
      <c r="AK126" s="74"/>
      <c r="AL126" s="74"/>
      <c r="AM126" s="74"/>
      <c r="AN126" s="74"/>
      <c r="AO126" s="74"/>
      <c r="AP126" s="74"/>
      <c r="AQ126" s="74"/>
      <c r="AR126" s="74"/>
      <c r="AS126" s="74"/>
      <c r="AT126" s="74"/>
    </row>
  </sheetData>
  <sheetProtection algorithmName="SHA-512" hashValue="FX9U9LU/zBeYAknt9iqYCOrTR9ssySAMvNgUkI9Zq2y89U1UCMppU8JVBQkPLNVhlafJELntLODoc3qqJz3/aQ==" saltValue="l0+6SIN1Zir0QD04zCE/Ug==" spinCount="100000" sheet="1" objects="1" scenarios="1"/>
  <dataConsolidate/>
  <mergeCells count="316">
    <mergeCell ref="B1:AF1"/>
    <mergeCell ref="L2:Y2"/>
    <mergeCell ref="Z2:AF2"/>
    <mergeCell ref="L3:Y3"/>
    <mergeCell ref="L4:Y4"/>
    <mergeCell ref="Z4:AA4"/>
    <mergeCell ref="AB4:AF4"/>
    <mergeCell ref="I3:K3"/>
    <mergeCell ref="I4:K4"/>
    <mergeCell ref="Z3:AA3"/>
    <mergeCell ref="AB3:AF3"/>
    <mergeCell ref="B2:H3"/>
    <mergeCell ref="AE7:AF7"/>
    <mergeCell ref="AB5:AC5"/>
    <mergeCell ref="AD5:AF5"/>
    <mergeCell ref="B6:C6"/>
    <mergeCell ref="H6:K6"/>
    <mergeCell ref="L6:W6"/>
    <mergeCell ref="X6:Y6"/>
    <mergeCell ref="Z6:AA6"/>
    <mergeCell ref="AB6:AC6"/>
    <mergeCell ref="AE6:AF6"/>
    <mergeCell ref="B7:C7"/>
    <mergeCell ref="H7:K7"/>
    <mergeCell ref="L7:W7"/>
    <mergeCell ref="X7:Y7"/>
    <mergeCell ref="Z7:AA7"/>
    <mergeCell ref="AB7:AC7"/>
    <mergeCell ref="B5:G5"/>
    <mergeCell ref="H5:K5"/>
    <mergeCell ref="L5:W5"/>
    <mergeCell ref="X5:Y5"/>
    <mergeCell ref="Z5:AA5"/>
    <mergeCell ref="AE8:AF8"/>
    <mergeCell ref="AI9:AO11"/>
    <mergeCell ref="AP9:AU9"/>
    <mergeCell ref="AV9:BC9"/>
    <mergeCell ref="B8:C8"/>
    <mergeCell ref="H8:K8"/>
    <mergeCell ref="L8:W8"/>
    <mergeCell ref="X8:Y8"/>
    <mergeCell ref="Z8:AA8"/>
    <mergeCell ref="AB8:AC8"/>
    <mergeCell ref="AP10:AS10"/>
    <mergeCell ref="D9:G9"/>
    <mergeCell ref="H9:K9"/>
    <mergeCell ref="L9:W9"/>
    <mergeCell ref="X9:Y9"/>
    <mergeCell ref="Z9:AA9"/>
    <mergeCell ref="BB10:BC11"/>
    <mergeCell ref="AE10:AF10"/>
    <mergeCell ref="AP11:AQ11"/>
    <mergeCell ref="AR11:AS11"/>
    <mergeCell ref="AV11:AX11"/>
    <mergeCell ref="L12:W12"/>
    <mergeCell ref="X12:Y12"/>
    <mergeCell ref="Z12:AA12"/>
    <mergeCell ref="AY11:BA11"/>
    <mergeCell ref="B11:C12"/>
    <mergeCell ref="D11:G11"/>
    <mergeCell ref="H11:K11"/>
    <mergeCell ref="L11:W11"/>
    <mergeCell ref="X11:Y11"/>
    <mergeCell ref="Z11:AA11"/>
    <mergeCell ref="AB11:AC11"/>
    <mergeCell ref="AE11:AF11"/>
    <mergeCell ref="AI12:AK13"/>
    <mergeCell ref="AT10:AU11"/>
    <mergeCell ref="AV10:BA10"/>
    <mergeCell ref="B9:C10"/>
    <mergeCell ref="D10:G10"/>
    <mergeCell ref="H10:K10"/>
    <mergeCell ref="L10:W10"/>
    <mergeCell ref="X10:Y10"/>
    <mergeCell ref="Z10:AA10"/>
    <mergeCell ref="AB10:AC10"/>
    <mergeCell ref="AB9:AC9"/>
    <mergeCell ref="AE9:AF9"/>
    <mergeCell ref="AT14:AU14"/>
    <mergeCell ref="BB14:BC14"/>
    <mergeCell ref="B14:B17"/>
    <mergeCell ref="C14:F15"/>
    <mergeCell ref="G14:K14"/>
    <mergeCell ref="L14:M14"/>
    <mergeCell ref="N14:AA14"/>
    <mergeCell ref="AB12:AC12"/>
    <mergeCell ref="AE12:AF12"/>
    <mergeCell ref="AL13:AO13"/>
    <mergeCell ref="AP13:AU13"/>
    <mergeCell ref="AV13:BA13"/>
    <mergeCell ref="B13:F13"/>
    <mergeCell ref="L13:AA13"/>
    <mergeCell ref="AB13:AC13"/>
    <mergeCell ref="AD13:AF13"/>
    <mergeCell ref="AI14:AK14"/>
    <mergeCell ref="AL12:AO12"/>
    <mergeCell ref="AP12:AS12"/>
    <mergeCell ref="AT12:AU12"/>
    <mergeCell ref="AV12:BA12"/>
    <mergeCell ref="BB12:BC13"/>
    <mergeCell ref="D12:G12"/>
    <mergeCell ref="H12:K12"/>
    <mergeCell ref="AB14:AC14"/>
    <mergeCell ref="AE14:AF14"/>
    <mergeCell ref="AI15:AK16"/>
    <mergeCell ref="AL15:AO15"/>
    <mergeCell ref="AP15:AQ15"/>
    <mergeCell ref="AR15:AS15"/>
    <mergeCell ref="AR16:AS16"/>
    <mergeCell ref="AL14:AO14"/>
    <mergeCell ref="AP14:AQ14"/>
    <mergeCell ref="AR14:AS14"/>
    <mergeCell ref="AT15:AU15"/>
    <mergeCell ref="AV15:BA15"/>
    <mergeCell ref="BB15:BC15"/>
    <mergeCell ref="G15:K15"/>
    <mergeCell ref="L15:M15"/>
    <mergeCell ref="N15:AA15"/>
    <mergeCell ref="AB15:AC15"/>
    <mergeCell ref="AE15:AF15"/>
    <mergeCell ref="AL16:AO16"/>
    <mergeCell ref="AP16:AQ16"/>
    <mergeCell ref="AV17:AX17"/>
    <mergeCell ref="AY17:BA17"/>
    <mergeCell ref="BB17:BC17"/>
    <mergeCell ref="AT16:AU16"/>
    <mergeCell ref="AV16:BA16"/>
    <mergeCell ref="BB16:BC16"/>
    <mergeCell ref="C16:F17"/>
    <mergeCell ref="G16:K16"/>
    <mergeCell ref="L16:M16"/>
    <mergeCell ref="N16:AA16"/>
    <mergeCell ref="AB16:AC16"/>
    <mergeCell ref="AE16:AF16"/>
    <mergeCell ref="AI17:AO17"/>
    <mergeCell ref="G17:K17"/>
    <mergeCell ref="L17:M17"/>
    <mergeCell ref="N17:AA17"/>
    <mergeCell ref="AB17:AC17"/>
    <mergeCell ref="AE17:AF17"/>
    <mergeCell ref="AI18:AK19"/>
    <mergeCell ref="AP17:AQ17"/>
    <mergeCell ref="AR17:AS17"/>
    <mergeCell ref="AT17:AU17"/>
    <mergeCell ref="AL18:AO18"/>
    <mergeCell ref="AP18:AU18"/>
    <mergeCell ref="AV18:BC18"/>
    <mergeCell ref="B18:B24"/>
    <mergeCell ref="C18:K18"/>
    <mergeCell ref="L18:N18"/>
    <mergeCell ref="O18:P18"/>
    <mergeCell ref="Q18:AA18"/>
    <mergeCell ref="AB18:AC18"/>
    <mergeCell ref="AE18:AF18"/>
    <mergeCell ref="AL19:AO19"/>
    <mergeCell ref="AP19:AU19"/>
    <mergeCell ref="AV19:BC19"/>
    <mergeCell ref="C19:D22"/>
    <mergeCell ref="E19:K19"/>
    <mergeCell ref="L19:N19"/>
    <mergeCell ref="O19:P19"/>
    <mergeCell ref="Q19:AA19"/>
    <mergeCell ref="AB19:AC19"/>
    <mergeCell ref="AE19:AF19"/>
    <mergeCell ref="AI20:AK20"/>
    <mergeCell ref="AL20:AO20"/>
    <mergeCell ref="AP20:AU20"/>
    <mergeCell ref="AV20:BC20"/>
    <mergeCell ref="E20:K22"/>
    <mergeCell ref="L20:N20"/>
    <mergeCell ref="O20:P20"/>
    <mergeCell ref="Q20:AA20"/>
    <mergeCell ref="AB20:AC20"/>
    <mergeCell ref="AE20:AF20"/>
    <mergeCell ref="AI21:AK22"/>
    <mergeCell ref="AL21:AO21"/>
    <mergeCell ref="AP21:AU21"/>
    <mergeCell ref="AV21:BC21"/>
    <mergeCell ref="L21:O22"/>
    <mergeCell ref="Q21:Z21"/>
    <mergeCell ref="AB21:AF21"/>
    <mergeCell ref="AL22:AO22"/>
    <mergeCell ref="AP22:AU22"/>
    <mergeCell ref="AV22:BC22"/>
    <mergeCell ref="B25:K25"/>
    <mergeCell ref="L25:O25"/>
    <mergeCell ref="P25:Q25"/>
    <mergeCell ref="S25:X25"/>
    <mergeCell ref="Y25:Z25"/>
    <mergeCell ref="AA25:AB25"/>
    <mergeCell ref="Q22:Z22"/>
    <mergeCell ref="AB22:AF22"/>
    <mergeCell ref="C23:H24"/>
    <mergeCell ref="I23:K23"/>
    <mergeCell ref="M23:P23"/>
    <mergeCell ref="S23:AF23"/>
    <mergeCell ref="I24:K24"/>
    <mergeCell ref="M24:P24"/>
    <mergeCell ref="S24:AF24"/>
    <mergeCell ref="G28:O28"/>
    <mergeCell ref="P28:AA28"/>
    <mergeCell ref="AB28:AF28"/>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E102:F102"/>
    <mergeCell ref="E107:F107"/>
    <mergeCell ref="AI6:AK6"/>
    <mergeCell ref="AI7:AK7"/>
    <mergeCell ref="B50:N50"/>
    <mergeCell ref="D56:AF59"/>
    <mergeCell ref="E66:AF67"/>
    <mergeCell ref="E68:F68"/>
    <mergeCell ref="E74:F74"/>
    <mergeCell ref="E47:H47"/>
    <mergeCell ref="I47:Q47"/>
    <mergeCell ref="S47:V47"/>
    <mergeCell ref="AB47:AF47"/>
    <mergeCell ref="E48:H48"/>
    <mergeCell ref="I48:Q48"/>
    <mergeCell ref="S48:V48"/>
    <mergeCell ref="AB48:AF48"/>
    <mergeCell ref="B45:F45"/>
    <mergeCell ref="G45:Q45"/>
    <mergeCell ref="R45:AA45"/>
    <mergeCell ref="AB45:AF45"/>
    <mergeCell ref="B46:D48"/>
    <mergeCell ref="E46:H46"/>
    <mergeCell ref="I46:Q46"/>
    <mergeCell ref="B4:H4"/>
    <mergeCell ref="B49:D49"/>
    <mergeCell ref="F49:H49"/>
    <mergeCell ref="J49:L49"/>
    <mergeCell ref="N49:P49"/>
    <mergeCell ref="R49:T49"/>
    <mergeCell ref="E76:AF77"/>
    <mergeCell ref="AG76:AG77"/>
    <mergeCell ref="E100:AF101"/>
    <mergeCell ref="S46:V46"/>
    <mergeCell ref="X46:AA46"/>
    <mergeCell ref="AB46:AF46"/>
    <mergeCell ref="B43:F43"/>
    <mergeCell ref="G43:L43"/>
    <mergeCell ref="N43:Q43"/>
    <mergeCell ref="R43:AA43"/>
    <mergeCell ref="AB43:AF43"/>
    <mergeCell ref="B44:F44"/>
    <mergeCell ref="G44:L44"/>
    <mergeCell ref="N44:Q44"/>
    <mergeCell ref="R44:AA44"/>
    <mergeCell ref="AB44:AF44"/>
    <mergeCell ref="B38:B42"/>
    <mergeCell ref="C38:F39"/>
  </mergeCells>
  <phoneticPr fontId="3"/>
  <conditionalFormatting sqref="B14:AF17 L35:T35 G38:AF39 G42:AF42 G44:AF45 R46:AF48 B60:AF89">
    <cfRule type="expression" dxfId="3" priority="15">
      <formula>$AB$4="誘導基準"</formula>
    </cfRule>
  </conditionalFormatting>
  <conditionalFormatting sqref="B14:AF17 P33:AF33 G34:AF34 L35:AF35 G38:AF45 I46:AF47 R48:AF48 B90:AF126">
    <cfRule type="expression" dxfId="2" priority="16">
      <formula>$AB$4="仕様基準"</formula>
    </cfRule>
  </conditionalFormatting>
  <dataValidations count="16">
    <dataValidation type="list" allowBlank="1" showInputMessage="1" showErrorMessage="1" sqref="AB40:AF40" xr:uid="{7D9D7AC3-C8F2-4918-8C05-D56B1B7C870B}">
      <formula1>"　,自己適合宣言書による"</formula1>
    </dataValidation>
    <dataValidation type="list" showInputMessage="1" showErrorMessage="1" sqref="D63 D65 G68 G72:G74 D75 D79:D82 D84:D86 D88 D93 F95:F98 D99 G102 H103:H106 G107 D125 E110:E113 D114 E115:E116 D118:D120 D109" xr:uid="{6D9B56FA-0D0C-46E1-B1D0-9948B20DACCB}">
      <formula1>"□,■"</formula1>
    </dataValidation>
    <dataValidation type="list" showInputMessage="1" showErrorMessage="1" sqref="P21:P22 AA21:AA22 L23:L24 M38:M42 M44 R46:R48 W46" xr:uid="{B37D821A-A1BD-4387-8B1D-4283079449E0}">
      <formula1>"■,□"</formula1>
    </dataValidation>
    <dataValidation type="list" allowBlank="1" sqref="R44:AA44" xr:uid="{7E6BCD95-4356-4065-8ADC-8D27A2640EB2}">
      <formula1>"　,太陽光パネル設置計画書を添付"</formula1>
    </dataValidation>
    <dataValidation type="list" allowBlank="1" showInputMessage="1" showErrorMessage="1" sqref="AH46:AH48" xr:uid="{5B56AB5B-52F9-4B16-9A69-03D03BF379B0}">
      <formula1>"施主支給"</formula1>
    </dataValidation>
    <dataValidation type="list" allowBlank="1" showInputMessage="1" showErrorMessage="1" sqref="Z4:AA4" xr:uid="{06D40F77-A12D-4819-9CC9-8DF1F6A4B523}">
      <formula1>"４地域,５地域,６地域"</formula1>
    </dataValidation>
    <dataValidation type="list" showInputMessage="1" sqref="Q18:Q19" xr:uid="{BD28CAA8-1247-4E84-A674-6D9FD0468E10}">
      <formula1>"　,個別の仕様書（自己適合宣言書による）を添付"</formula1>
    </dataValidation>
    <dataValidation type="list" allowBlank="1" showInputMessage="1" showErrorMessage="1" sqref="B60 B90" xr:uid="{9F42FEBF-C3C2-443A-B615-A005A523D699}">
      <formula1>"□,■"</formula1>
    </dataValidation>
    <dataValidation type="list" allowBlank="1" showInputMessage="1" sqref="AB46:AF48" xr:uid="{0202B17D-C9A2-4179-BB85-EAE8353B5DD9}">
      <formula1>"　,平面図に記載,照明プラン図"</formula1>
    </dataValidation>
    <dataValidation type="list" showInputMessage="1" sqref="O18:P20" xr:uid="{4E358C97-731E-44EF-ABCE-D7F987667E0A}">
      <formula1>"　,LIXIL,YKK,三協アルミ"</formula1>
    </dataValidation>
    <dataValidation type="list" allowBlank="1" showInputMessage="1" sqref="L15:M17" xr:uid="{BDC8763F-5877-4F80-8615-0A73D49D4715}">
      <formula1>"　,LIXIL,YKK,三協アルミ"</formula1>
    </dataValidation>
    <dataValidation type="list" allowBlank="1" showInputMessage="1" sqref="L14:M14" xr:uid="{9B6BECAD-9534-4C29-9265-8A37CF54D1D6}">
      <formula1>"　,LIXIL,YKK,三協アルミ,その他"</formula1>
    </dataValidation>
    <dataValidation type="list" showInputMessage="1" sqref="P30:AA31 P27:AA28" xr:uid="{635FEFCA-66D6-4813-94FD-9CFAF5411129}">
      <formula1>"　,施主支給（入居後に設置）"</formula1>
    </dataValidation>
    <dataValidation type="list" allowBlank="1" showInputMessage="1" showErrorMessage="1" sqref="G29:O29 G32:O32" xr:uid="{94411C57-9B8A-4256-8CC2-3953CD38A17F}">
      <formula1>"　,ダクト式セントラル空調機"</formula1>
    </dataValidation>
    <dataValidation type="list" showInputMessage="1" sqref="N14:AA16" xr:uid="{2D472FFC-1795-45BF-8256-AD44693F6D53}">
      <formula1>"　,個別の自己適合宣言書を添付"</formula1>
    </dataValidation>
    <dataValidation type="list" allowBlank="1" showInputMessage="1" showErrorMessage="1" sqref="B51 E49 I49 M49 Q49" xr:uid="{599C6CF6-0BE6-4E23-B0E1-0D7D4FA4C8C0}">
      <formula1>"■,□"</formula1>
    </dataValidation>
  </dataValidations>
  <printOptions horizontalCentered="1"/>
  <pageMargins left="0.59055118110236227" right="0.23622047244094491" top="0.39370078740157483" bottom="0.31496062992125984" header="0.31496062992125984" footer="0.23622047244094491"/>
  <pageSetup paperSize="9" scale="78"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771D4F94-7DA1-49ED-9D09-F4C48DF1BE6D}">
          <x14:formula1>
            <xm:f>リスト!$V$64:$V$66</xm:f>
          </x14:formula1>
          <xm:sqref>N44:Q44</xm:sqref>
        </x14:dataValidation>
        <x14:dataValidation type="list" allowBlank="1" showInputMessage="1" showErrorMessage="1" xr:uid="{5FE0F2D1-BF4A-47CB-BFBD-66D56D0B6C52}">
          <x14:formula1>
            <xm:f>OFFSET(リスト!$S$84,0,MATCH($AB$4,リスト!$T$83:$V$83,0),COUNTA(OFFSET(リスト!$S$84,0,MATCH($AB$4,リスト!$T$83:$V$83,0),20,1)),1)</xm:f>
          </x14:formula1>
          <xm:sqref>G45</xm:sqref>
        </x14:dataValidation>
        <x14:dataValidation type="list" allowBlank="1" showInputMessage="1" xr:uid="{55782E9B-D2C3-4186-AA2A-BD0035CFA60E}">
          <x14:formula1>
            <xm:f>リスト!$B$5:$B$7</xm:f>
          </x14:formula1>
          <xm:sqref>AB4:AF4</xm:sqref>
        </x14:dataValidation>
        <x14:dataValidation type="list" allowBlank="1" showInputMessage="1" showErrorMessage="1" xr:uid="{93C31659-AFE1-43F6-818E-B33A7DD7B85C}">
          <x14:formula1>
            <xm:f>OFFSET(リスト!$I$64,0,MATCH($AB$4,リスト!$J$63:$L$63,0),COUNTA(OFFSET(リスト!$I$64,0,MATCH($AB$4,リスト!$J$63:$L$63,0),20)),1)</xm:f>
          </x14:formula1>
          <xm:sqref>G33:O33</xm:sqref>
        </x14:dataValidation>
        <x14:dataValidation type="list" allowBlank="1" showInputMessage="1" showErrorMessage="1" xr:uid="{97A164B8-6E16-4CAD-A8FD-E6664D6CB69E}">
          <x14:formula1>
            <xm:f>OFFSET(リスト!$I$44,0,MATCH($AB$4,リスト!$J$43:$L$43,0),COUNTA(OFFSET(リスト!$I$44,0,MATCH($AB$4,リスト!$J$43:$L$43,0),20)),1)</xm:f>
          </x14:formula1>
          <xm:sqref>G34:O34</xm:sqref>
        </x14:dataValidation>
        <x14:dataValidation type="list" allowBlank="1" showInputMessage="1" showErrorMessage="1" xr:uid="{62E03A08-5BD8-4373-9B5F-E99B592EC83B}">
          <x14:formula1>
            <xm:f>OFFSET(リスト!$N$124,0,MATCH($AB$4,リスト!$O$123:$Q$123,0),COUNTA(OFFSET(リスト!$N$124,0,MATCH($AB$4,リスト!$O$123:$Q$123,0),20,1)),1)</xm:f>
          </x14:formula1>
          <xm:sqref>G36:Q37</xm:sqref>
        </x14:dataValidation>
        <x14:dataValidation type="list" allowBlank="1" showInputMessage="1" showErrorMessage="1" xr:uid="{D4F4098B-C904-43D8-937E-27D96C47312A}">
          <x14:formula1>
            <xm:f>リスト!$D$5:$D$9</xm:f>
          </x14:formula1>
          <xm:sqref>H6:K10</xm:sqref>
        </x14:dataValidation>
        <x14:dataValidation type="list" allowBlank="1" showInputMessage="1" showErrorMessage="1" xr:uid="{EA28875B-3417-42E3-8F43-33E968D143A3}">
          <x14:formula1>
            <xm:f>リスト!$F$5:$F$8</xm:f>
          </x14:formula1>
          <xm:sqref>H11:K12</xm:sqref>
        </x14:dataValidation>
        <x14:dataValidation type="list" allowBlank="1" showInputMessage="1" xr:uid="{9D44687D-158F-4FD8-9F4B-71F9EF35BB73}">
          <x14:formula1>
            <xm:f>リスト!$B$53:$B$58</xm:f>
          </x14:formula1>
          <xm:sqref>Q20:AA20</xm:sqref>
        </x14:dataValidation>
        <x14:dataValidation type="list" allowBlank="1" xr:uid="{616A7A9A-110E-4CFE-8D4F-A874FC25450F}">
          <x14:formula1>
            <xm:f>リスト!$B$53:$B$58</xm:f>
          </x14:formula1>
          <xm:sqref>N17:AA17</xm:sqref>
        </x14:dataValidation>
        <x14:dataValidation type="list" allowBlank="1" xr:uid="{EF0EE2FE-F80D-4FE4-A806-22294495DE53}">
          <x14:formula1>
            <xm:f>リスト!$B$61:$B$63</xm:f>
          </x14:formula1>
          <xm:sqref>AB27:AF28 AB30:AF31</xm:sqref>
        </x14:dataValidation>
        <x14:dataValidation type="list" allowBlank="1" showInputMessage="1" showErrorMessage="1" xr:uid="{8A0DCEFF-EA6C-4DEE-A2B9-9ACC308D6BC1}">
          <x14:formula1>
            <xm:f>OFFSET(リスト!$N$104,0, MATCH($AB$4,リスト!$O$103:$Q$103,0),COUNTA(OFFSET(リスト!$N$104,0,MATCH($AB$4,リスト!$O$103:$Q$103,0),20,1)),1)</xm:f>
          </x14:formula1>
          <xm:sqref>G43:L43</xm:sqref>
        </x14:dataValidation>
        <x14:dataValidation type="list" allowBlank="1" showInputMessage="1" showErrorMessage="1" xr:uid="{326E561E-FC7C-4AD3-BEF0-792AE640A9BD}">
          <x14:formula1>
            <xm:f>OFFSET(リスト!$S$44,0,MATCH($AB$4,リスト!$T$43:$V$43,0),COUNTA(OFFSET(リスト!$S$44,0,MATCH($AB$4,リスト!$T$43:$V$43,0),20,1)),1)</xm:f>
          </x14:formula1>
          <xm:sqref>G44:L44</xm:sqref>
        </x14:dataValidation>
        <x14:dataValidation type="list" allowBlank="1" showInputMessage="1" showErrorMessage="1" xr:uid="{CBD3CF93-9F4C-439A-9B3A-1937DAC358C4}">
          <x14:formula1>
            <xm:f>OFFSET(リスト!$N$24,0,MATCH($AB$4,リスト!$O$23:$Q$23,0),COUNTA(OFFSET(リスト!$N$24,0,MATCH($AB$4,リスト!$O$23:$Q$23,0),20,1)),1)</xm:f>
          </x14:formula1>
          <xm:sqref>P35:T35</xm:sqref>
        </x14:dataValidation>
        <x14:dataValidation type="list" allowBlank="1" showInputMessage="1" showErrorMessage="1" xr:uid="{A57BC355-53F1-40DD-A7E7-B595DD0C7699}">
          <x14:formula1>
            <xm:f>OFFSET(リスト!$I$4,0,MATCH($AB$4,リスト!$J$3:$L$3,0),COUNTA(OFFSET(リスト!$I$4,0,MATCH($AB$4,リスト!$J$3:$L$3,0),20,1)),1)</xm:f>
          </x14:formula1>
          <xm:sqref>G27:O28</xm:sqref>
        </x14:dataValidation>
        <x14:dataValidation type="list" allowBlank="1" showInputMessage="1" showErrorMessage="1" xr:uid="{CF07303D-ADD3-4766-8449-733239C10EB3}">
          <x14:formula1>
            <xm:f>OFFSET(リスト!$I$24,0,MATCH($AB$4,リスト!$J$23:$L$23,0),COUNTA(OFFSET(リスト!$I$24,0,MATCH($AB$4,リスト!$J$23:$L$23,0),20,1)),1)</xm:f>
          </x14:formula1>
          <xm:sqref>G30:O31</xm:sqref>
        </x14:dataValidation>
        <x14:dataValidation type="list" allowBlank="1" showInputMessage="1" showErrorMessage="1" xr:uid="{FABB4EAD-8BE4-42C5-83BF-C938AF0814E4}">
          <x14:formula1>
            <xm:f>OFFSET(リスト!$N$4,0,MATCH($AB$4,リスト!$O$3:$Q$3,0),COUNTA(OFFSET(リスト!$N$4,0,MATCH($AB$4,リスト!$O$3:$Q$3,0),20,1)),1)</xm:f>
          </x14:formula1>
          <xm:sqref>G35:K35</xm:sqref>
        </x14:dataValidation>
        <x14:dataValidation type="list" allowBlank="1" showInputMessage="1" showErrorMessage="1" xr:uid="{1499C726-2ED4-4DE2-86B1-E4ACFF051CFC}">
          <x14:formula1>
            <xm:f>OFFSET(リスト!$N$44,0,MATCH($AB$4,リスト!$O$43:$Q$43,0),COUNTA(OFFSET(リスト!$N$44,0,MATCH($AB$4,リスト!$O$43:$Q$43,0),20,1)),1)</xm:f>
          </x14:formula1>
          <xm:sqref>W35:AF35</xm:sqref>
        </x14:dataValidation>
        <x14:dataValidation type="list" allowBlank="1" showInputMessage="1" showErrorMessage="1" xr:uid="{E0AD1C7D-0DCE-4B22-9341-F5802665DEEA}">
          <x14:formula1>
            <xm:f>OFFSET(リスト!$N$64,0,MATCH($AB$4,リスト!$O$63:$Q$63,0),COUNTA(OFFSET(リスト!$N$64,0,MATCH($AB$4,リスト!$O$63:$Q$63,0),20,1)),1)</xm:f>
          </x14:formula1>
          <xm:sqref>G38:L39 G42:L42</xm:sqref>
        </x14:dataValidation>
        <x14:dataValidation type="list" allowBlank="1" showInputMessage="1" showErrorMessage="1" xr:uid="{61F2F81D-88E3-4259-AE40-7DDF0EAF71C1}">
          <x14:formula1>
            <xm:f>OFFSET(リスト!$N$84,0,MATCH($AB$4,リスト!$O$83:$Q$83,0),COUNTA(OFFSET(リスト!$N$84,0,MATCH($AB$4,リスト!$O$83:$Q$83,0),20,1)),1)</xm:f>
          </x14:formula1>
          <xm:sqref>G40:L41</xm:sqref>
        </x14:dataValidation>
        <x14:dataValidation type="list" allowBlank="1" showInputMessage="1" showErrorMessage="1" xr:uid="{EFB09C55-BBCD-4DA4-B9C9-886C024618A4}">
          <x14:formula1>
            <xm:f>OFFSET(リスト!$S$4,0,MATCH($AB$4,リスト!$T$3:$V$3,0),COUNTA(OFFSET(リスト!$S$4,0,MATCH($AB$4,リスト!$T$3:$V$3,0),20,1)),1)</xm:f>
          </x14:formula1>
          <xm:sqref>I46:Q47</xm:sqref>
        </x14:dataValidation>
        <x14:dataValidation type="list" allowBlank="1" showInputMessage="1" showErrorMessage="1" xr:uid="{7C0B1C39-FB7A-43E7-A225-DD42BC2D49C7}">
          <x14:formula1>
            <xm:f>OFFSET(リスト!$S$24,0,MATCH($AB$4,リスト!$T$23:$V$23,0),COUNTA(OFFSET(リスト!$S$24,0,MATCH($AB$4,リスト!$T$23:$V$23,0),20,1)),1)</xm:f>
          </x14:formula1>
          <xm:sqref>I48:Q48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64F29-C96F-4BA9-9B34-DBE48D90D519}">
  <sheetPr>
    <tabColor theme="9" tint="0.79998168889431442"/>
    <pageSetUpPr fitToPage="1"/>
  </sheetPr>
  <dimension ref="B1:BJ126"/>
  <sheetViews>
    <sheetView view="pageBreakPreview" zoomScale="85" zoomScaleNormal="85" zoomScaleSheetLayoutView="85" workbookViewId="0">
      <selection activeCell="AD17" sqref="AD17"/>
    </sheetView>
  </sheetViews>
  <sheetFormatPr defaultColWidth="3.625" defaultRowHeight="21" customHeight="1" x14ac:dyDescent="0.15"/>
  <cols>
    <col min="1" max="1" width="3.625" style="13"/>
    <col min="2" max="2" width="4.5" style="46" customWidth="1"/>
    <col min="3" max="11" width="3.75" style="13" customWidth="1"/>
    <col min="12" max="12" width="4" style="13" customWidth="1"/>
    <col min="1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62" ht="21" customHeight="1" x14ac:dyDescent="0.15">
      <c r="B1" s="579" t="s">
        <v>175</v>
      </c>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11"/>
    </row>
    <row r="2" spans="2:62" ht="8.25" customHeight="1" x14ac:dyDescent="0.15">
      <c r="B2" s="246" t="s">
        <v>362</v>
      </c>
      <c r="C2" s="246"/>
      <c r="D2" s="246"/>
      <c r="E2" s="246"/>
      <c r="F2" s="246"/>
      <c r="G2" s="246"/>
      <c r="H2" s="246"/>
      <c r="I2" s="235"/>
      <c r="J2" s="235"/>
      <c r="K2" s="236"/>
      <c r="L2" s="597"/>
      <c r="M2" s="597"/>
      <c r="N2" s="597"/>
      <c r="O2" s="597"/>
      <c r="P2" s="597"/>
      <c r="Q2" s="597"/>
      <c r="R2" s="597"/>
      <c r="S2" s="597"/>
      <c r="T2" s="597"/>
      <c r="U2" s="597"/>
      <c r="V2" s="597"/>
      <c r="W2" s="597"/>
      <c r="X2" s="597"/>
      <c r="Y2" s="597"/>
      <c r="Z2" s="596"/>
      <c r="AA2" s="596"/>
      <c r="AB2" s="596"/>
      <c r="AC2" s="596"/>
      <c r="AD2" s="596"/>
      <c r="AE2" s="596"/>
      <c r="AF2" s="596"/>
    </row>
    <row r="3" spans="2:62" ht="24.75" customHeight="1" thickBot="1" x14ac:dyDescent="0.2">
      <c r="B3" s="246"/>
      <c r="C3" s="246"/>
      <c r="D3" s="246"/>
      <c r="E3" s="246"/>
      <c r="F3" s="246"/>
      <c r="G3" s="246"/>
      <c r="H3" s="246"/>
      <c r="I3" s="239" t="s">
        <v>363</v>
      </c>
      <c r="J3" s="240"/>
      <c r="K3" s="240"/>
      <c r="L3" s="595"/>
      <c r="M3" s="595"/>
      <c r="N3" s="595"/>
      <c r="O3" s="595"/>
      <c r="P3" s="595"/>
      <c r="Q3" s="595"/>
      <c r="R3" s="595"/>
      <c r="S3" s="595"/>
      <c r="T3" s="595"/>
      <c r="U3" s="595"/>
      <c r="V3" s="595"/>
      <c r="W3" s="595"/>
      <c r="X3" s="595"/>
      <c r="Y3" s="595"/>
      <c r="Z3" s="243" t="s">
        <v>365</v>
      </c>
      <c r="AA3" s="243"/>
      <c r="AB3" s="244"/>
      <c r="AC3" s="244"/>
      <c r="AD3" s="244"/>
      <c r="AE3" s="244"/>
      <c r="AF3" s="245"/>
      <c r="AH3" s="14" t="s">
        <v>354</v>
      </c>
    </row>
    <row r="4" spans="2:62" ht="29.25" customHeight="1" thickBot="1" x14ac:dyDescent="0.2">
      <c r="B4" s="600" t="s">
        <v>361</v>
      </c>
      <c r="C4" s="600"/>
      <c r="D4" s="600"/>
      <c r="E4" s="600"/>
      <c r="F4" s="600"/>
      <c r="G4" s="600"/>
      <c r="H4" s="601"/>
      <c r="I4" s="602" t="s">
        <v>364</v>
      </c>
      <c r="J4" s="603"/>
      <c r="K4" s="603"/>
      <c r="L4" s="580"/>
      <c r="M4" s="580"/>
      <c r="N4" s="580"/>
      <c r="O4" s="580"/>
      <c r="P4" s="580"/>
      <c r="Q4" s="580"/>
      <c r="R4" s="580"/>
      <c r="S4" s="580"/>
      <c r="T4" s="580"/>
      <c r="U4" s="580"/>
      <c r="V4" s="580"/>
      <c r="W4" s="580"/>
      <c r="X4" s="580"/>
      <c r="Y4" s="581"/>
      <c r="Z4" s="582" t="s">
        <v>301</v>
      </c>
      <c r="AA4" s="583"/>
      <c r="AB4" s="584" t="s">
        <v>59</v>
      </c>
      <c r="AC4" s="584"/>
      <c r="AD4" s="584"/>
      <c r="AE4" s="584"/>
      <c r="AF4" s="585"/>
      <c r="AH4" s="14" t="s">
        <v>321</v>
      </c>
      <c r="BA4" s="234"/>
      <c r="BB4" s="234"/>
      <c r="BC4" s="234"/>
      <c r="BD4" s="234"/>
      <c r="BE4" s="234"/>
      <c r="BF4" s="234"/>
      <c r="BG4" s="234"/>
      <c r="BH4" s="234"/>
      <c r="BI4" s="234"/>
      <c r="BJ4" s="234"/>
    </row>
    <row r="5" spans="2:62" ht="22.5" customHeight="1" thickBot="1" x14ac:dyDescent="0.2">
      <c r="B5" s="586" t="s">
        <v>150</v>
      </c>
      <c r="C5" s="587"/>
      <c r="D5" s="587"/>
      <c r="E5" s="587"/>
      <c r="F5" s="587"/>
      <c r="G5" s="588"/>
      <c r="H5" s="589" t="s">
        <v>66</v>
      </c>
      <c r="I5" s="386"/>
      <c r="J5" s="386"/>
      <c r="K5" s="386"/>
      <c r="L5" s="590" t="s">
        <v>52</v>
      </c>
      <c r="M5" s="591"/>
      <c r="N5" s="591"/>
      <c r="O5" s="591"/>
      <c r="P5" s="591"/>
      <c r="Q5" s="591"/>
      <c r="R5" s="591"/>
      <c r="S5" s="591"/>
      <c r="T5" s="591"/>
      <c r="U5" s="591"/>
      <c r="V5" s="591"/>
      <c r="W5" s="591"/>
      <c r="X5" s="592" t="s">
        <v>166</v>
      </c>
      <c r="Y5" s="593"/>
      <c r="Z5" s="593" t="s">
        <v>168</v>
      </c>
      <c r="AA5" s="594"/>
      <c r="AB5" s="598" t="s">
        <v>167</v>
      </c>
      <c r="AC5" s="599"/>
      <c r="AD5" s="388" t="s">
        <v>21</v>
      </c>
      <c r="AE5" s="389"/>
      <c r="AF5" s="510"/>
      <c r="AH5" s="15" t="s">
        <v>161</v>
      </c>
      <c r="AI5" s="127" t="s">
        <v>31</v>
      </c>
      <c r="AJ5" s="128" t="s">
        <v>346</v>
      </c>
      <c r="BA5" s="234"/>
      <c r="BB5" s="234"/>
      <c r="BC5" s="234"/>
      <c r="BD5" s="234"/>
      <c r="BE5" s="234"/>
      <c r="BF5" s="234"/>
      <c r="BG5" s="234"/>
      <c r="BH5" s="234"/>
      <c r="BI5" s="234"/>
      <c r="BJ5" s="234"/>
    </row>
    <row r="6" spans="2:62" ht="22.5" customHeight="1" thickBot="1" x14ac:dyDescent="0.2">
      <c r="B6" s="560" t="s">
        <v>146</v>
      </c>
      <c r="C6" s="561"/>
      <c r="D6" s="17"/>
      <c r="E6" s="17"/>
      <c r="F6" s="17"/>
      <c r="G6" s="17"/>
      <c r="H6" s="525" t="s">
        <v>158</v>
      </c>
      <c r="I6" s="526"/>
      <c r="J6" s="526"/>
      <c r="K6" s="527"/>
      <c r="L6" s="528" t="s">
        <v>141</v>
      </c>
      <c r="M6" s="529"/>
      <c r="N6" s="529"/>
      <c r="O6" s="529"/>
      <c r="P6" s="529"/>
      <c r="Q6" s="529"/>
      <c r="R6" s="529"/>
      <c r="S6" s="529"/>
      <c r="T6" s="529"/>
      <c r="U6" s="529"/>
      <c r="V6" s="529"/>
      <c r="W6" s="529"/>
      <c r="X6" s="530">
        <v>3.5999999999999997E-2</v>
      </c>
      <c r="Y6" s="530"/>
      <c r="Z6" s="530">
        <v>170</v>
      </c>
      <c r="AA6" s="531"/>
      <c r="AB6" s="547">
        <f>ROUNDDOWN(Z6/X6/1000,1)</f>
        <v>4.7</v>
      </c>
      <c r="AC6" s="547"/>
      <c r="AD6" s="18" t="s">
        <v>162</v>
      </c>
      <c r="AE6" s="401" t="str">
        <f>IF(H6="","",INDEX(リスト!C13:F15,MATCH('見本（性能基準）'!AB4,リスト!B13:B15,0),MATCH('見本（性能基準）'!H6,リスト!C12:F12,0)))</f>
        <v>―</v>
      </c>
      <c r="AF6" s="402"/>
      <c r="AH6" s="19" t="e">
        <f>IF(ASC(AB6)-ASC(AE6)&gt;=0,"➜ OK","➜ NG")</f>
        <v>#VALUE!</v>
      </c>
      <c r="AI6" s="564" t="s">
        <v>57</v>
      </c>
      <c r="AJ6" s="565"/>
      <c r="AK6" s="566"/>
      <c r="AL6" s="35" t="s">
        <v>283</v>
      </c>
      <c r="AM6" s="33"/>
      <c r="BA6" s="234"/>
      <c r="BB6" s="234"/>
      <c r="BC6" s="234"/>
      <c r="BD6" s="234"/>
      <c r="BE6" s="234"/>
      <c r="BF6" s="234"/>
      <c r="BG6" s="234"/>
      <c r="BH6" s="234"/>
      <c r="BI6" s="234"/>
      <c r="BJ6" s="234"/>
    </row>
    <row r="7" spans="2:62" ht="22.5" customHeight="1" thickBot="1" x14ac:dyDescent="0.2">
      <c r="B7" s="567" t="s">
        <v>145</v>
      </c>
      <c r="C7" s="568"/>
      <c r="D7" s="20"/>
      <c r="E7" s="20"/>
      <c r="F7" s="20"/>
      <c r="G7" s="20"/>
      <c r="H7" s="525" t="s">
        <v>158</v>
      </c>
      <c r="I7" s="526"/>
      <c r="J7" s="526"/>
      <c r="K7" s="527"/>
      <c r="L7" s="569" t="s">
        <v>142</v>
      </c>
      <c r="M7" s="570"/>
      <c r="N7" s="570"/>
      <c r="O7" s="570"/>
      <c r="P7" s="570"/>
      <c r="Q7" s="570"/>
      <c r="R7" s="570"/>
      <c r="S7" s="570"/>
      <c r="T7" s="570"/>
      <c r="U7" s="570"/>
      <c r="V7" s="570"/>
      <c r="W7" s="570"/>
      <c r="X7" s="571">
        <v>3.7999999999999999E-2</v>
      </c>
      <c r="Y7" s="571"/>
      <c r="Z7" s="571">
        <v>155</v>
      </c>
      <c r="AA7" s="572"/>
      <c r="AB7" s="573">
        <f t="shared" ref="AB7:AB8" si="0">ROUNDDOWN(Z7/X7/1000,1)</f>
        <v>4</v>
      </c>
      <c r="AC7" s="573"/>
      <c r="AD7" s="21" t="s">
        <v>162</v>
      </c>
      <c r="AE7" s="574" t="str">
        <f>IF(H7="","",INDEX(リスト!C18:F20,MATCH('見本（性能基準）'!AB4,リスト!B18:B20,0),MATCH('見本（性能基準）'!H7,リスト!C17:F17,0)))</f>
        <v>―</v>
      </c>
      <c r="AF7" s="575"/>
      <c r="AH7" s="19" t="e">
        <f t="shared" ref="AH7:AH12" si="1">IF(ASC(AB7)-ASC(AE7)&gt;=0,"➜ OK","➜ NG")</f>
        <v>#VALUE!</v>
      </c>
      <c r="AI7" s="576" t="s">
        <v>58</v>
      </c>
      <c r="AJ7" s="577"/>
      <c r="AK7" s="578"/>
      <c r="AL7" s="35" t="s">
        <v>285</v>
      </c>
      <c r="BE7" s="16"/>
    </row>
    <row r="8" spans="2:62" ht="22.5" customHeight="1" thickBot="1" x14ac:dyDescent="0.2">
      <c r="B8" s="560" t="s">
        <v>149</v>
      </c>
      <c r="C8" s="561"/>
      <c r="D8" s="17"/>
      <c r="E8" s="17"/>
      <c r="F8" s="17"/>
      <c r="G8" s="17"/>
      <c r="H8" s="525" t="s">
        <v>158</v>
      </c>
      <c r="I8" s="526"/>
      <c r="J8" s="526"/>
      <c r="K8" s="527"/>
      <c r="L8" s="562" t="s">
        <v>320</v>
      </c>
      <c r="M8" s="563"/>
      <c r="N8" s="563"/>
      <c r="O8" s="563"/>
      <c r="P8" s="563"/>
      <c r="Q8" s="563"/>
      <c r="R8" s="563"/>
      <c r="S8" s="563"/>
      <c r="T8" s="563"/>
      <c r="U8" s="563"/>
      <c r="V8" s="563"/>
      <c r="W8" s="563"/>
      <c r="X8" s="530">
        <v>3.5999999999999997E-2</v>
      </c>
      <c r="Y8" s="530"/>
      <c r="Z8" s="530">
        <v>85</v>
      </c>
      <c r="AA8" s="531"/>
      <c r="AB8" s="547">
        <f t="shared" si="0"/>
        <v>2.2999999999999998</v>
      </c>
      <c r="AC8" s="547"/>
      <c r="AD8" s="22" t="s">
        <v>162</v>
      </c>
      <c r="AE8" s="401" t="str">
        <f>IF(H8="","",INDEX(リスト!C23:F25,MATCH('見本（性能基準）'!AB4,リスト!B23:B25,0),MATCH('見本（性能基準）'!H8,リスト!C22:F22,0)))</f>
        <v>―</v>
      </c>
      <c r="AF8" s="402"/>
      <c r="AH8" s="19" t="e">
        <f t="shared" si="1"/>
        <v>#VALUE!</v>
      </c>
      <c r="BE8" s="16"/>
    </row>
    <row r="9" spans="2:62" ht="22.5" customHeight="1" x14ac:dyDescent="0.15">
      <c r="B9" s="292" t="s">
        <v>148</v>
      </c>
      <c r="C9" s="293"/>
      <c r="D9" s="396" t="s">
        <v>20</v>
      </c>
      <c r="E9" s="264"/>
      <c r="F9" s="264"/>
      <c r="G9" s="397"/>
      <c r="H9" s="525" t="s">
        <v>158</v>
      </c>
      <c r="I9" s="526"/>
      <c r="J9" s="526"/>
      <c r="K9" s="527"/>
      <c r="L9" s="528" t="s">
        <v>294</v>
      </c>
      <c r="M9" s="529"/>
      <c r="N9" s="529"/>
      <c r="O9" s="529"/>
      <c r="P9" s="529"/>
      <c r="Q9" s="529"/>
      <c r="R9" s="529"/>
      <c r="S9" s="529"/>
      <c r="T9" s="529"/>
      <c r="U9" s="529"/>
      <c r="V9" s="529"/>
      <c r="W9" s="529"/>
      <c r="X9" s="530">
        <v>0.02</v>
      </c>
      <c r="Y9" s="530"/>
      <c r="Z9" s="530">
        <v>45</v>
      </c>
      <c r="AA9" s="531"/>
      <c r="AB9" s="547">
        <f>ROUNDDOWN(Z9/X9/1000,1)</f>
        <v>2.2000000000000002</v>
      </c>
      <c r="AC9" s="547"/>
      <c r="AD9" s="18" t="s">
        <v>162</v>
      </c>
      <c r="AE9" s="401" t="str">
        <f>IF(H9="","",INDEX(リスト!C33:F35,MATCH('見本（性能基準）'!AB4,リスト!B33:B35,0),MATCH('見本（性能基準）'!H9,リスト!C32:F32,0)))</f>
        <v>―</v>
      </c>
      <c r="AF9" s="402"/>
      <c r="AH9" s="19" t="e">
        <f t="shared" si="1"/>
        <v>#VALUE!</v>
      </c>
      <c r="AI9" s="532" t="s">
        <v>282</v>
      </c>
      <c r="AJ9" s="533"/>
      <c r="AK9" s="533"/>
      <c r="AL9" s="533"/>
      <c r="AM9" s="533"/>
      <c r="AN9" s="533"/>
      <c r="AO9" s="534"/>
      <c r="AP9" s="541" t="s">
        <v>14</v>
      </c>
      <c r="AQ9" s="542"/>
      <c r="AR9" s="542"/>
      <c r="AS9" s="542"/>
      <c r="AT9" s="542"/>
      <c r="AU9" s="543"/>
      <c r="AV9" s="544" t="s">
        <v>15</v>
      </c>
      <c r="AW9" s="545"/>
      <c r="AX9" s="545"/>
      <c r="AY9" s="545"/>
      <c r="AZ9" s="545"/>
      <c r="BA9" s="545"/>
      <c r="BB9" s="545"/>
      <c r="BC9" s="546"/>
      <c r="BE9" s="16"/>
    </row>
    <row r="10" spans="2:62" ht="22.5" customHeight="1" x14ac:dyDescent="0.15">
      <c r="B10" s="292"/>
      <c r="C10" s="293"/>
      <c r="D10" s="396" t="s">
        <v>19</v>
      </c>
      <c r="E10" s="264"/>
      <c r="F10" s="264"/>
      <c r="G10" s="397"/>
      <c r="H10" s="525" t="s">
        <v>158</v>
      </c>
      <c r="I10" s="526"/>
      <c r="J10" s="526"/>
      <c r="K10" s="527"/>
      <c r="L10" s="528" t="s">
        <v>303</v>
      </c>
      <c r="M10" s="529"/>
      <c r="N10" s="529"/>
      <c r="O10" s="529"/>
      <c r="P10" s="529"/>
      <c r="Q10" s="529"/>
      <c r="R10" s="529"/>
      <c r="S10" s="529"/>
      <c r="T10" s="529"/>
      <c r="U10" s="529"/>
      <c r="V10" s="529"/>
      <c r="W10" s="529"/>
      <c r="X10" s="530">
        <v>2.8000000000000001E-2</v>
      </c>
      <c r="Y10" s="530"/>
      <c r="Z10" s="530">
        <v>100</v>
      </c>
      <c r="AA10" s="531"/>
      <c r="AB10" s="547">
        <f>ROUNDDOWN(Z10/X10/1000,1)</f>
        <v>3.5</v>
      </c>
      <c r="AC10" s="547"/>
      <c r="AD10" s="18" t="s">
        <v>162</v>
      </c>
      <c r="AE10" s="401" t="str">
        <f>IF(H10="","",INDEX(リスト!C28:F30,MATCH('見本（性能基準）'!AB4,リスト!B28:B30,0),MATCH('見本（性能基準）'!H10,リスト!C27:F27,0)))</f>
        <v>―</v>
      </c>
      <c r="AF10" s="402"/>
      <c r="AH10" s="19" t="e">
        <f t="shared" si="1"/>
        <v>#VALUE!</v>
      </c>
      <c r="AI10" s="535"/>
      <c r="AJ10" s="536"/>
      <c r="AK10" s="536"/>
      <c r="AL10" s="536"/>
      <c r="AM10" s="536"/>
      <c r="AN10" s="536"/>
      <c r="AO10" s="537"/>
      <c r="AP10" s="548" t="s">
        <v>8</v>
      </c>
      <c r="AQ10" s="555"/>
      <c r="AR10" s="555"/>
      <c r="AS10" s="549"/>
      <c r="AT10" s="556" t="s">
        <v>18</v>
      </c>
      <c r="AU10" s="557"/>
      <c r="AV10" s="551" t="s">
        <v>8</v>
      </c>
      <c r="AW10" s="552"/>
      <c r="AX10" s="552"/>
      <c r="AY10" s="552"/>
      <c r="AZ10" s="552"/>
      <c r="BA10" s="553"/>
      <c r="BB10" s="492" t="s">
        <v>18</v>
      </c>
      <c r="BC10" s="493"/>
      <c r="BE10" s="16"/>
    </row>
    <row r="11" spans="2:62" ht="22.5" customHeight="1" x14ac:dyDescent="0.15">
      <c r="B11" s="292" t="s">
        <v>147</v>
      </c>
      <c r="C11" s="293"/>
      <c r="D11" s="396" t="s">
        <v>20</v>
      </c>
      <c r="E11" s="264"/>
      <c r="F11" s="264"/>
      <c r="G11" s="397"/>
      <c r="H11" s="525" t="s">
        <v>138</v>
      </c>
      <c r="I11" s="526"/>
      <c r="J11" s="526"/>
      <c r="K11" s="527"/>
      <c r="L11" s="528" t="s">
        <v>302</v>
      </c>
      <c r="M11" s="529"/>
      <c r="N11" s="529"/>
      <c r="O11" s="529"/>
      <c r="P11" s="529"/>
      <c r="Q11" s="529"/>
      <c r="R11" s="529"/>
      <c r="S11" s="529"/>
      <c r="T11" s="529"/>
      <c r="U11" s="529"/>
      <c r="V11" s="529"/>
      <c r="W11" s="529"/>
      <c r="X11" s="530">
        <v>2.8000000000000001E-2</v>
      </c>
      <c r="Y11" s="530"/>
      <c r="Z11" s="530">
        <v>20</v>
      </c>
      <c r="AA11" s="531"/>
      <c r="AB11" s="547">
        <f>ROUNDDOWN(Z11/X11/1000,1)</f>
        <v>0.7</v>
      </c>
      <c r="AC11" s="547"/>
      <c r="AD11" s="18" t="s">
        <v>162</v>
      </c>
      <c r="AE11" s="401" t="str">
        <f>IF(H11="","",INDEX(リスト!C43:E45,MATCH('見本（性能基準）'!AB4,リスト!B43:B45,0),MATCH('見本（性能基準）'!H11,リスト!C42:E42,0)))</f>
        <v>―</v>
      </c>
      <c r="AF11" s="402"/>
      <c r="AH11" s="19" t="e">
        <f t="shared" si="1"/>
        <v>#VALUE!</v>
      </c>
      <c r="AI11" s="538"/>
      <c r="AJ11" s="539"/>
      <c r="AK11" s="539"/>
      <c r="AL11" s="539"/>
      <c r="AM11" s="539"/>
      <c r="AN11" s="539"/>
      <c r="AO11" s="540"/>
      <c r="AP11" s="548" t="s">
        <v>17</v>
      </c>
      <c r="AQ11" s="549"/>
      <c r="AR11" s="550" t="s">
        <v>16</v>
      </c>
      <c r="AS11" s="549"/>
      <c r="AT11" s="558"/>
      <c r="AU11" s="559"/>
      <c r="AV11" s="551" t="s">
        <v>9</v>
      </c>
      <c r="AW11" s="552"/>
      <c r="AX11" s="553"/>
      <c r="AY11" s="554" t="s">
        <v>16</v>
      </c>
      <c r="AZ11" s="552"/>
      <c r="BA11" s="553"/>
      <c r="BB11" s="494"/>
      <c r="BC11" s="495"/>
      <c r="BE11" s="16"/>
    </row>
    <row r="12" spans="2:62" ht="22.5" customHeight="1" thickBot="1" x14ac:dyDescent="0.2">
      <c r="B12" s="496"/>
      <c r="C12" s="497"/>
      <c r="D12" s="516" t="s">
        <v>19</v>
      </c>
      <c r="E12" s="274"/>
      <c r="F12" s="274"/>
      <c r="G12" s="428"/>
      <c r="H12" s="517" t="s">
        <v>138</v>
      </c>
      <c r="I12" s="518"/>
      <c r="J12" s="518"/>
      <c r="K12" s="519"/>
      <c r="L12" s="520" t="s">
        <v>302</v>
      </c>
      <c r="M12" s="521"/>
      <c r="N12" s="521"/>
      <c r="O12" s="521"/>
      <c r="P12" s="521"/>
      <c r="Q12" s="521"/>
      <c r="R12" s="521"/>
      <c r="S12" s="521"/>
      <c r="T12" s="521"/>
      <c r="U12" s="521"/>
      <c r="V12" s="521"/>
      <c r="W12" s="521"/>
      <c r="X12" s="522">
        <v>2.8000000000000001E-2</v>
      </c>
      <c r="Y12" s="522"/>
      <c r="Z12" s="522">
        <v>50</v>
      </c>
      <c r="AA12" s="523"/>
      <c r="AB12" s="524">
        <f>ROUNDDOWN(Z12/X12/1000,1)</f>
        <v>1.7</v>
      </c>
      <c r="AC12" s="524"/>
      <c r="AD12" s="26" t="s">
        <v>162</v>
      </c>
      <c r="AE12" s="512" t="str">
        <f>IF(H12="","",INDEX(リスト!C38:E40,MATCH('見本（性能基準）'!AB4,リスト!B38:B40,0),MATCH('見本（性能基準）'!H12,リスト!C37:E37,0)))</f>
        <v>―</v>
      </c>
      <c r="AF12" s="513"/>
      <c r="AH12" s="19" t="e">
        <f t="shared" si="1"/>
        <v>#VALUE!</v>
      </c>
      <c r="AI12" s="481" t="s">
        <v>13</v>
      </c>
      <c r="AJ12" s="475"/>
      <c r="AK12" s="482"/>
      <c r="AL12" s="396" t="s">
        <v>6</v>
      </c>
      <c r="AM12" s="264"/>
      <c r="AN12" s="264"/>
      <c r="AO12" s="511"/>
      <c r="AP12" s="403">
        <v>4.5999999999999996</v>
      </c>
      <c r="AQ12" s="404"/>
      <c r="AR12" s="404"/>
      <c r="AS12" s="498"/>
      <c r="AT12" s="488">
        <v>4</v>
      </c>
      <c r="AU12" s="405"/>
      <c r="AV12" s="403">
        <v>5.7</v>
      </c>
      <c r="AW12" s="404"/>
      <c r="AX12" s="404"/>
      <c r="AY12" s="404"/>
      <c r="AZ12" s="404"/>
      <c r="BA12" s="498"/>
      <c r="BB12" s="501">
        <v>4.8</v>
      </c>
      <c r="BC12" s="502"/>
      <c r="BE12" s="16"/>
    </row>
    <row r="13" spans="2:62" ht="22.5" customHeight="1" x14ac:dyDescent="0.15">
      <c r="B13" s="505" t="s">
        <v>284</v>
      </c>
      <c r="C13" s="506"/>
      <c r="D13" s="506"/>
      <c r="E13" s="506"/>
      <c r="F13" s="506"/>
      <c r="G13" s="27"/>
      <c r="H13" s="27"/>
      <c r="I13" s="27"/>
      <c r="J13" s="27"/>
      <c r="K13" s="28"/>
      <c r="L13" s="390" t="s">
        <v>53</v>
      </c>
      <c r="M13" s="391"/>
      <c r="N13" s="391"/>
      <c r="O13" s="391"/>
      <c r="P13" s="391"/>
      <c r="Q13" s="391"/>
      <c r="R13" s="391"/>
      <c r="S13" s="391"/>
      <c r="T13" s="391"/>
      <c r="U13" s="391"/>
      <c r="V13" s="391"/>
      <c r="W13" s="391"/>
      <c r="X13" s="391"/>
      <c r="Y13" s="391"/>
      <c r="Z13" s="391"/>
      <c r="AA13" s="507"/>
      <c r="AB13" s="508" t="s">
        <v>165</v>
      </c>
      <c r="AC13" s="509"/>
      <c r="AD13" s="388" t="s">
        <v>21</v>
      </c>
      <c r="AE13" s="389"/>
      <c r="AF13" s="510"/>
      <c r="AH13" s="29"/>
      <c r="AI13" s="514"/>
      <c r="AJ13" s="491"/>
      <c r="AK13" s="515"/>
      <c r="AL13" s="396" t="s">
        <v>7</v>
      </c>
      <c r="AM13" s="264"/>
      <c r="AN13" s="264"/>
      <c r="AO13" s="511"/>
      <c r="AP13" s="403">
        <v>4</v>
      </c>
      <c r="AQ13" s="404"/>
      <c r="AR13" s="404"/>
      <c r="AS13" s="404"/>
      <c r="AT13" s="404"/>
      <c r="AU13" s="405"/>
      <c r="AV13" s="403">
        <v>4.4000000000000004</v>
      </c>
      <c r="AW13" s="404"/>
      <c r="AX13" s="404"/>
      <c r="AY13" s="404"/>
      <c r="AZ13" s="404"/>
      <c r="BA13" s="498"/>
      <c r="BB13" s="503"/>
      <c r="BC13" s="504"/>
      <c r="BE13" s="16"/>
    </row>
    <row r="14" spans="2:62" ht="22.5" customHeight="1" x14ac:dyDescent="0.15">
      <c r="B14" s="393" t="s">
        <v>59</v>
      </c>
      <c r="C14" s="489" t="s">
        <v>23</v>
      </c>
      <c r="D14" s="475"/>
      <c r="E14" s="475"/>
      <c r="F14" s="475"/>
      <c r="G14" s="335" t="s">
        <v>173</v>
      </c>
      <c r="H14" s="335"/>
      <c r="I14" s="335"/>
      <c r="J14" s="335"/>
      <c r="K14" s="335"/>
      <c r="L14" s="398" t="s">
        <v>169</v>
      </c>
      <c r="M14" s="399"/>
      <c r="N14" s="281" t="s">
        <v>295</v>
      </c>
      <c r="O14" s="281"/>
      <c r="P14" s="281"/>
      <c r="Q14" s="281"/>
      <c r="R14" s="281"/>
      <c r="S14" s="281"/>
      <c r="T14" s="281"/>
      <c r="U14" s="281"/>
      <c r="V14" s="281"/>
      <c r="W14" s="281"/>
      <c r="X14" s="281"/>
      <c r="Y14" s="281"/>
      <c r="Z14" s="281"/>
      <c r="AA14" s="282"/>
      <c r="AB14" s="446">
        <v>2.19</v>
      </c>
      <c r="AC14" s="400"/>
      <c r="AD14" s="30" t="s">
        <v>22</v>
      </c>
      <c r="AE14" s="401" t="str">
        <f>INDEX(リスト!C48:C50,MATCH(AB4,リスト!B48:B50,0))</f>
        <v>―</v>
      </c>
      <c r="AF14" s="402"/>
      <c r="AH14" s="19"/>
      <c r="AI14" s="499" t="s">
        <v>5</v>
      </c>
      <c r="AJ14" s="369"/>
      <c r="AK14" s="369"/>
      <c r="AL14" s="369"/>
      <c r="AM14" s="369"/>
      <c r="AN14" s="369"/>
      <c r="AO14" s="500"/>
      <c r="AP14" s="403">
        <v>2.2000000000000002</v>
      </c>
      <c r="AQ14" s="498"/>
      <c r="AR14" s="488">
        <v>2.2999999999999998</v>
      </c>
      <c r="AS14" s="498"/>
      <c r="AT14" s="488">
        <v>1.7</v>
      </c>
      <c r="AU14" s="405"/>
      <c r="AV14" s="23">
        <v>2.7</v>
      </c>
      <c r="AW14" s="24"/>
      <c r="AX14" s="24"/>
      <c r="AY14" s="24">
        <v>2.2999999999999998</v>
      </c>
      <c r="AZ14" s="24"/>
      <c r="BA14" s="24"/>
      <c r="BB14" s="488">
        <v>2.2999999999999998</v>
      </c>
      <c r="BC14" s="405"/>
      <c r="BE14" s="16"/>
    </row>
    <row r="15" spans="2:62" ht="22.5" customHeight="1" x14ac:dyDescent="0.15">
      <c r="B15" s="394"/>
      <c r="C15" s="490"/>
      <c r="D15" s="491"/>
      <c r="E15" s="491"/>
      <c r="F15" s="491"/>
      <c r="G15" s="335" t="s">
        <v>46</v>
      </c>
      <c r="H15" s="335"/>
      <c r="I15" s="335"/>
      <c r="J15" s="335"/>
      <c r="K15" s="335"/>
      <c r="L15" s="398" t="s">
        <v>169</v>
      </c>
      <c r="M15" s="399"/>
      <c r="N15" s="281" t="s">
        <v>291</v>
      </c>
      <c r="O15" s="281"/>
      <c r="P15" s="281"/>
      <c r="Q15" s="281"/>
      <c r="R15" s="281"/>
      <c r="S15" s="281"/>
      <c r="T15" s="281"/>
      <c r="U15" s="281"/>
      <c r="V15" s="281"/>
      <c r="W15" s="281"/>
      <c r="X15" s="281"/>
      <c r="Y15" s="281"/>
      <c r="Z15" s="281"/>
      <c r="AA15" s="282"/>
      <c r="AB15" s="446">
        <v>2.33</v>
      </c>
      <c r="AC15" s="400"/>
      <c r="AD15" s="30" t="s">
        <v>22</v>
      </c>
      <c r="AE15" s="401" t="str">
        <f>INDEX(リスト!C48:C50,MATCH(AB4,リスト!B48:B50,0))</f>
        <v>―</v>
      </c>
      <c r="AF15" s="402"/>
      <c r="AH15" s="19"/>
      <c r="AI15" s="481" t="s">
        <v>4</v>
      </c>
      <c r="AJ15" s="475"/>
      <c r="AK15" s="482"/>
      <c r="AL15" s="486" t="s">
        <v>10</v>
      </c>
      <c r="AM15" s="306"/>
      <c r="AN15" s="306"/>
      <c r="AO15" s="487"/>
      <c r="AP15" s="403">
        <v>3.3</v>
      </c>
      <c r="AQ15" s="498"/>
      <c r="AR15" s="488">
        <v>3.1</v>
      </c>
      <c r="AS15" s="498"/>
      <c r="AT15" s="488">
        <v>2.5</v>
      </c>
      <c r="AU15" s="405"/>
      <c r="AV15" s="403">
        <v>3.4</v>
      </c>
      <c r="AW15" s="404"/>
      <c r="AX15" s="404"/>
      <c r="AY15" s="404">
        <v>3.1</v>
      </c>
      <c r="AZ15" s="404"/>
      <c r="BA15" s="498"/>
      <c r="BB15" s="488">
        <v>3.1</v>
      </c>
      <c r="BC15" s="405"/>
      <c r="BE15" s="16"/>
    </row>
    <row r="16" spans="2:62" ht="22.5" customHeight="1" thickBot="1" x14ac:dyDescent="0.2">
      <c r="B16" s="394"/>
      <c r="C16" s="489" t="s">
        <v>170</v>
      </c>
      <c r="D16" s="475"/>
      <c r="E16" s="475"/>
      <c r="F16" s="475"/>
      <c r="G16" s="335" t="s">
        <v>269</v>
      </c>
      <c r="H16" s="335"/>
      <c r="I16" s="335"/>
      <c r="J16" s="335"/>
      <c r="K16" s="335"/>
      <c r="L16" s="398" t="s">
        <v>169</v>
      </c>
      <c r="M16" s="399"/>
      <c r="N16" s="281" t="s">
        <v>318</v>
      </c>
      <c r="O16" s="281"/>
      <c r="P16" s="281"/>
      <c r="Q16" s="281"/>
      <c r="R16" s="281"/>
      <c r="S16" s="281"/>
      <c r="T16" s="281"/>
      <c r="U16" s="281"/>
      <c r="V16" s="281"/>
      <c r="W16" s="281"/>
      <c r="X16" s="281"/>
      <c r="Y16" s="281"/>
      <c r="Z16" s="281"/>
      <c r="AA16" s="282"/>
      <c r="AB16" s="446">
        <v>2.33</v>
      </c>
      <c r="AC16" s="400"/>
      <c r="AD16" s="31" t="s">
        <v>22</v>
      </c>
      <c r="AE16" s="401" t="str">
        <f>INDEX(リスト!C48:C50,MATCH(AB4,リスト!B48:B50,0))</f>
        <v>―</v>
      </c>
      <c r="AF16" s="402"/>
      <c r="AH16" s="19"/>
      <c r="AI16" s="483"/>
      <c r="AJ16" s="484"/>
      <c r="AK16" s="485"/>
      <c r="AL16" s="435" t="s">
        <v>11</v>
      </c>
      <c r="AM16" s="436"/>
      <c r="AN16" s="436"/>
      <c r="AO16" s="437"/>
      <c r="AP16" s="408">
        <v>2.2000000000000002</v>
      </c>
      <c r="AQ16" s="458"/>
      <c r="AR16" s="457">
        <v>2</v>
      </c>
      <c r="AS16" s="458"/>
      <c r="AT16" s="457" t="s">
        <v>12</v>
      </c>
      <c r="AU16" s="410"/>
      <c r="AV16" s="408">
        <v>2.2000000000000002</v>
      </c>
      <c r="AW16" s="409"/>
      <c r="AX16" s="409"/>
      <c r="AY16" s="409">
        <v>2</v>
      </c>
      <c r="AZ16" s="409"/>
      <c r="BA16" s="458"/>
      <c r="BB16" s="457" t="s">
        <v>12</v>
      </c>
      <c r="BC16" s="410"/>
      <c r="BE16" s="16"/>
    </row>
    <row r="17" spans="2:62" ht="22.5" customHeight="1" x14ac:dyDescent="0.15">
      <c r="B17" s="395"/>
      <c r="C17" s="490"/>
      <c r="D17" s="491"/>
      <c r="E17" s="491"/>
      <c r="F17" s="491"/>
      <c r="G17" s="335" t="s">
        <v>268</v>
      </c>
      <c r="H17" s="335"/>
      <c r="I17" s="335"/>
      <c r="J17" s="335"/>
      <c r="K17" s="335"/>
      <c r="L17" s="398" t="s">
        <v>169</v>
      </c>
      <c r="M17" s="399"/>
      <c r="N17" s="443" t="s">
        <v>288</v>
      </c>
      <c r="O17" s="443"/>
      <c r="P17" s="443"/>
      <c r="Q17" s="443"/>
      <c r="R17" s="443"/>
      <c r="S17" s="443"/>
      <c r="T17" s="443"/>
      <c r="U17" s="443"/>
      <c r="V17" s="443"/>
      <c r="W17" s="443"/>
      <c r="X17" s="443"/>
      <c r="Y17" s="443"/>
      <c r="Z17" s="443"/>
      <c r="AA17" s="444"/>
      <c r="AB17" s="459">
        <v>1.91</v>
      </c>
      <c r="AC17" s="446"/>
      <c r="AD17" s="32" t="s">
        <v>137</v>
      </c>
      <c r="AE17" s="447" t="str">
        <f>INDEX(リスト!E48:E50,MATCH('見本（性能基準）'!AB4,リスト!B48:B50,0))</f>
        <v>―</v>
      </c>
      <c r="AF17" s="448"/>
      <c r="AH17" s="19"/>
      <c r="AI17" s="462"/>
      <c r="AJ17" s="463"/>
      <c r="AK17" s="463"/>
      <c r="AL17" s="463"/>
      <c r="AM17" s="463"/>
      <c r="AN17" s="463"/>
      <c r="AO17" s="464"/>
      <c r="AP17" s="465" t="s">
        <v>138</v>
      </c>
      <c r="AQ17" s="466"/>
      <c r="AR17" s="467" t="s">
        <v>139</v>
      </c>
      <c r="AS17" s="466"/>
      <c r="AT17" s="468" t="s">
        <v>140</v>
      </c>
      <c r="AU17" s="469"/>
      <c r="AV17" s="470" t="s">
        <v>138</v>
      </c>
      <c r="AW17" s="471"/>
      <c r="AX17" s="472"/>
      <c r="AY17" s="473" t="s">
        <v>139</v>
      </c>
      <c r="AZ17" s="471"/>
      <c r="BA17" s="472"/>
      <c r="BB17" s="460" t="s">
        <v>140</v>
      </c>
      <c r="BC17" s="461"/>
      <c r="BE17" s="16"/>
    </row>
    <row r="18" spans="2:62" ht="22.5" customHeight="1" x14ac:dyDescent="0.15">
      <c r="B18" s="393" t="s">
        <v>171</v>
      </c>
      <c r="C18" s="396" t="s">
        <v>253</v>
      </c>
      <c r="D18" s="264"/>
      <c r="E18" s="264"/>
      <c r="F18" s="264"/>
      <c r="G18" s="264"/>
      <c r="H18" s="264"/>
      <c r="I18" s="264"/>
      <c r="J18" s="264"/>
      <c r="K18" s="397"/>
      <c r="L18" s="381" t="s">
        <v>267</v>
      </c>
      <c r="M18" s="381"/>
      <c r="N18" s="382"/>
      <c r="O18" s="398"/>
      <c r="P18" s="399"/>
      <c r="Q18" s="281"/>
      <c r="R18" s="281"/>
      <c r="S18" s="281"/>
      <c r="T18" s="281"/>
      <c r="U18" s="281"/>
      <c r="V18" s="281"/>
      <c r="W18" s="281"/>
      <c r="X18" s="281"/>
      <c r="Y18" s="281"/>
      <c r="Z18" s="281"/>
      <c r="AA18" s="281"/>
      <c r="AB18" s="400"/>
      <c r="AC18" s="400"/>
      <c r="AD18" s="30" t="s">
        <v>22</v>
      </c>
      <c r="AE18" s="401" t="str">
        <f>INDEX(リスト!C48:C50,MATCH(AB4,リスト!B48:B50,0))</f>
        <v>―</v>
      </c>
      <c r="AF18" s="402"/>
      <c r="AH18" s="19" t="e">
        <f>IF(ASC(AB18)-ASC(AE18)&lt;=0,"➜ OK","➜ NG")</f>
        <v>#VALUE!</v>
      </c>
      <c r="AI18" s="420" t="s">
        <v>155</v>
      </c>
      <c r="AJ18" s="375"/>
      <c r="AK18" s="376"/>
      <c r="AL18" s="424" t="s">
        <v>10</v>
      </c>
      <c r="AM18" s="425"/>
      <c r="AN18" s="425"/>
      <c r="AO18" s="426"/>
      <c r="AP18" s="403">
        <v>1.7</v>
      </c>
      <c r="AQ18" s="404"/>
      <c r="AR18" s="404"/>
      <c r="AS18" s="404"/>
      <c r="AT18" s="404"/>
      <c r="AU18" s="405"/>
      <c r="AV18" s="403">
        <v>1.7</v>
      </c>
      <c r="AW18" s="404"/>
      <c r="AX18" s="404"/>
      <c r="AY18" s="404"/>
      <c r="AZ18" s="404"/>
      <c r="BA18" s="404"/>
      <c r="BB18" s="404"/>
      <c r="BC18" s="405"/>
      <c r="BE18" s="16"/>
    </row>
    <row r="19" spans="2:62" ht="22.5" customHeight="1" thickBot="1" x14ac:dyDescent="0.2">
      <c r="B19" s="394"/>
      <c r="C19" s="374" t="s">
        <v>170</v>
      </c>
      <c r="D19" s="375"/>
      <c r="E19" s="299" t="s">
        <v>251</v>
      </c>
      <c r="F19" s="299"/>
      <c r="G19" s="299"/>
      <c r="H19" s="299"/>
      <c r="I19" s="299"/>
      <c r="J19" s="299"/>
      <c r="K19" s="299"/>
      <c r="L19" s="440" t="s">
        <v>267</v>
      </c>
      <c r="M19" s="441"/>
      <c r="N19" s="442"/>
      <c r="O19" s="398"/>
      <c r="P19" s="399"/>
      <c r="Q19" s="281"/>
      <c r="R19" s="281"/>
      <c r="S19" s="281"/>
      <c r="T19" s="281"/>
      <c r="U19" s="281"/>
      <c r="V19" s="281"/>
      <c r="W19" s="281"/>
      <c r="X19" s="281"/>
      <c r="Y19" s="281"/>
      <c r="Z19" s="281"/>
      <c r="AA19" s="282"/>
      <c r="AB19" s="400"/>
      <c r="AC19" s="400"/>
      <c r="AD19" s="31" t="s">
        <v>22</v>
      </c>
      <c r="AE19" s="401" t="str">
        <f>INDEX(リスト!D48:D50,MATCH('見本（性能基準）'!AB4,リスト!B48:B50,0))</f>
        <v>―</v>
      </c>
      <c r="AF19" s="402"/>
      <c r="AH19" s="19" t="e">
        <f t="shared" ref="AH19:AH20" si="2">IF(ASC(AB19)-ASC(AE19)&lt;=0,"➜ OK","➜ NG")</f>
        <v>#VALUE!</v>
      </c>
      <c r="AI19" s="421"/>
      <c r="AJ19" s="422"/>
      <c r="AK19" s="423"/>
      <c r="AL19" s="435" t="s">
        <v>11</v>
      </c>
      <c r="AM19" s="436"/>
      <c r="AN19" s="436"/>
      <c r="AO19" s="437"/>
      <c r="AP19" s="408">
        <v>0.5</v>
      </c>
      <c r="AQ19" s="409"/>
      <c r="AR19" s="409"/>
      <c r="AS19" s="409"/>
      <c r="AT19" s="409"/>
      <c r="AU19" s="410"/>
      <c r="AV19" s="408">
        <v>0.7</v>
      </c>
      <c r="AW19" s="409"/>
      <c r="AX19" s="409"/>
      <c r="AY19" s="409"/>
      <c r="AZ19" s="409"/>
      <c r="BA19" s="409"/>
      <c r="BB19" s="409"/>
      <c r="BC19" s="410"/>
      <c r="BD19" s="16"/>
      <c r="BE19" s="16"/>
    </row>
    <row r="20" spans="2:62" ht="22.5" customHeight="1" x14ac:dyDescent="0.15">
      <c r="B20" s="394"/>
      <c r="C20" s="438"/>
      <c r="D20" s="439"/>
      <c r="E20" s="335" t="s">
        <v>252</v>
      </c>
      <c r="F20" s="335"/>
      <c r="G20" s="335"/>
      <c r="H20" s="335"/>
      <c r="I20" s="335"/>
      <c r="J20" s="335"/>
      <c r="K20" s="335"/>
      <c r="L20" s="381" t="s">
        <v>268</v>
      </c>
      <c r="M20" s="381"/>
      <c r="N20" s="382"/>
      <c r="O20" s="398"/>
      <c r="P20" s="399"/>
      <c r="Q20" s="443"/>
      <c r="R20" s="443"/>
      <c r="S20" s="443"/>
      <c r="T20" s="443"/>
      <c r="U20" s="443"/>
      <c r="V20" s="443"/>
      <c r="W20" s="443"/>
      <c r="X20" s="443"/>
      <c r="Y20" s="443"/>
      <c r="Z20" s="443"/>
      <c r="AA20" s="444"/>
      <c r="AB20" s="445"/>
      <c r="AC20" s="446"/>
      <c r="AD20" s="32" t="s">
        <v>137</v>
      </c>
      <c r="AE20" s="447" t="str">
        <f>INDEX(リスト!E48:E50,MATCH('見本（性能基準）'!AB4,リスト!B48:B50,0))</f>
        <v>―</v>
      </c>
      <c r="AF20" s="448"/>
      <c r="AH20" s="19" t="e">
        <f t="shared" si="2"/>
        <v>#VALUE!</v>
      </c>
      <c r="AI20" s="449" t="s">
        <v>38</v>
      </c>
      <c r="AJ20" s="450"/>
      <c r="AK20" s="451"/>
      <c r="AL20" s="411" t="s">
        <v>10</v>
      </c>
      <c r="AM20" s="412"/>
      <c r="AN20" s="412"/>
      <c r="AO20" s="413"/>
      <c r="AP20" s="417">
        <v>4.7</v>
      </c>
      <c r="AQ20" s="418"/>
      <c r="AR20" s="418"/>
      <c r="AS20" s="418"/>
      <c r="AT20" s="418"/>
      <c r="AU20" s="419"/>
      <c r="AV20" s="417">
        <v>2.2999999999999998</v>
      </c>
      <c r="AW20" s="418"/>
      <c r="AX20" s="418"/>
      <c r="AY20" s="418"/>
      <c r="AZ20" s="418"/>
      <c r="BA20" s="418"/>
      <c r="BB20" s="418"/>
      <c r="BC20" s="419"/>
      <c r="BD20" s="33"/>
      <c r="BE20" s="33"/>
      <c r="BF20" s="34"/>
      <c r="BG20" s="34"/>
      <c r="BH20" s="34"/>
      <c r="BI20" s="34"/>
      <c r="BJ20" s="34"/>
    </row>
    <row r="21" spans="2:62" ht="22.5" customHeight="1" x14ac:dyDescent="0.15">
      <c r="B21" s="394"/>
      <c r="C21" s="438"/>
      <c r="D21" s="439"/>
      <c r="E21" s="335"/>
      <c r="F21" s="335"/>
      <c r="G21" s="335"/>
      <c r="H21" s="335"/>
      <c r="I21" s="335"/>
      <c r="J21" s="335"/>
      <c r="K21" s="335"/>
      <c r="L21" s="474" t="s">
        <v>265</v>
      </c>
      <c r="M21" s="475"/>
      <c r="N21" s="475"/>
      <c r="O21" s="476"/>
      <c r="P21" s="4" t="s">
        <v>29</v>
      </c>
      <c r="Q21" s="479" t="s">
        <v>24</v>
      </c>
      <c r="R21" s="479"/>
      <c r="S21" s="479"/>
      <c r="T21" s="479"/>
      <c r="U21" s="479"/>
      <c r="V21" s="479"/>
      <c r="W21" s="479"/>
      <c r="X21" s="479"/>
      <c r="Y21" s="479"/>
      <c r="Z21" s="479"/>
      <c r="AA21" s="4" t="s">
        <v>29</v>
      </c>
      <c r="AB21" s="479" t="s">
        <v>26</v>
      </c>
      <c r="AC21" s="479"/>
      <c r="AD21" s="479"/>
      <c r="AE21" s="479"/>
      <c r="AF21" s="480"/>
      <c r="AI21" s="481" t="s">
        <v>39</v>
      </c>
      <c r="AJ21" s="475"/>
      <c r="AK21" s="482"/>
      <c r="AL21" s="486" t="s">
        <v>44</v>
      </c>
      <c r="AM21" s="306"/>
      <c r="AN21" s="306"/>
      <c r="AO21" s="487"/>
      <c r="AP21" s="403">
        <v>4.7</v>
      </c>
      <c r="AQ21" s="404"/>
      <c r="AR21" s="404"/>
      <c r="AS21" s="404"/>
      <c r="AT21" s="404"/>
      <c r="AU21" s="405"/>
      <c r="AV21" s="403">
        <v>2.2999999999999998</v>
      </c>
      <c r="AW21" s="404"/>
      <c r="AX21" s="404"/>
      <c r="AY21" s="404"/>
      <c r="AZ21" s="404"/>
      <c r="BA21" s="404"/>
      <c r="BB21" s="404"/>
      <c r="BC21" s="405"/>
    </row>
    <row r="22" spans="2:62" ht="22.5" customHeight="1" thickBot="1" x14ac:dyDescent="0.2">
      <c r="B22" s="394"/>
      <c r="C22" s="377"/>
      <c r="D22" s="378"/>
      <c r="E22" s="335"/>
      <c r="F22" s="335"/>
      <c r="G22" s="335"/>
      <c r="H22" s="335"/>
      <c r="I22" s="335"/>
      <c r="J22" s="335"/>
      <c r="K22" s="335"/>
      <c r="L22" s="477"/>
      <c r="M22" s="478"/>
      <c r="N22" s="478"/>
      <c r="O22" s="476"/>
      <c r="P22" s="4" t="s">
        <v>29</v>
      </c>
      <c r="Q22" s="406" t="s">
        <v>25</v>
      </c>
      <c r="R22" s="406"/>
      <c r="S22" s="406"/>
      <c r="T22" s="406"/>
      <c r="U22" s="406"/>
      <c r="V22" s="406"/>
      <c r="W22" s="406"/>
      <c r="X22" s="406"/>
      <c r="Y22" s="406"/>
      <c r="Z22" s="407"/>
      <c r="AA22" s="2" t="s">
        <v>29</v>
      </c>
      <c r="AB22" s="406" t="s">
        <v>27</v>
      </c>
      <c r="AC22" s="407"/>
      <c r="AD22" s="407"/>
      <c r="AE22" s="407"/>
      <c r="AF22" s="434"/>
      <c r="AI22" s="483"/>
      <c r="AJ22" s="484"/>
      <c r="AK22" s="485"/>
      <c r="AL22" s="435" t="s">
        <v>45</v>
      </c>
      <c r="AM22" s="436"/>
      <c r="AN22" s="436"/>
      <c r="AO22" s="437"/>
      <c r="AP22" s="414">
        <v>0.59</v>
      </c>
      <c r="AQ22" s="415"/>
      <c r="AR22" s="415"/>
      <c r="AS22" s="415"/>
      <c r="AT22" s="415"/>
      <c r="AU22" s="416"/>
      <c r="AV22" s="414">
        <v>0.59</v>
      </c>
      <c r="AW22" s="415"/>
      <c r="AX22" s="415"/>
      <c r="AY22" s="415"/>
      <c r="AZ22" s="415"/>
      <c r="BA22" s="415"/>
      <c r="BB22" s="415"/>
      <c r="BC22" s="416"/>
    </row>
    <row r="23" spans="2:62" ht="22.5" customHeight="1" x14ac:dyDescent="0.15">
      <c r="B23" s="394"/>
      <c r="C23" s="374" t="s">
        <v>164</v>
      </c>
      <c r="D23" s="375"/>
      <c r="E23" s="375"/>
      <c r="F23" s="375"/>
      <c r="G23" s="375"/>
      <c r="H23" s="376"/>
      <c r="I23" s="380" t="s">
        <v>267</v>
      </c>
      <c r="J23" s="381"/>
      <c r="K23" s="382"/>
      <c r="L23" s="8" t="s">
        <v>29</v>
      </c>
      <c r="M23" s="264" t="s">
        <v>37</v>
      </c>
      <c r="N23" s="264"/>
      <c r="O23" s="264"/>
      <c r="P23" s="264"/>
      <c r="Q23" s="17"/>
      <c r="R23" s="125" t="s">
        <v>30</v>
      </c>
      <c r="S23" s="383"/>
      <c r="T23" s="383"/>
      <c r="U23" s="383"/>
      <c r="V23" s="383"/>
      <c r="W23" s="383"/>
      <c r="X23" s="383"/>
      <c r="Y23" s="383"/>
      <c r="Z23" s="383"/>
      <c r="AA23" s="383"/>
      <c r="AB23" s="383"/>
      <c r="AC23" s="383"/>
      <c r="AD23" s="383"/>
      <c r="AE23" s="383"/>
      <c r="AF23" s="384"/>
      <c r="AM23" s="33"/>
    </row>
    <row r="24" spans="2:62" ht="22.5" customHeight="1" x14ac:dyDescent="0.15">
      <c r="B24" s="395"/>
      <c r="C24" s="377"/>
      <c r="D24" s="378"/>
      <c r="E24" s="378"/>
      <c r="F24" s="378"/>
      <c r="G24" s="378"/>
      <c r="H24" s="379"/>
      <c r="I24" s="452" t="s">
        <v>268</v>
      </c>
      <c r="J24" s="452"/>
      <c r="K24" s="453"/>
      <c r="L24" s="2" t="s">
        <v>29</v>
      </c>
      <c r="M24" s="454" t="s">
        <v>40</v>
      </c>
      <c r="N24" s="454"/>
      <c r="O24" s="454"/>
      <c r="P24" s="454"/>
      <c r="Q24" s="20"/>
      <c r="R24" s="36" t="s">
        <v>30</v>
      </c>
      <c r="S24" s="455"/>
      <c r="T24" s="455"/>
      <c r="U24" s="455"/>
      <c r="V24" s="455"/>
      <c r="W24" s="455"/>
      <c r="X24" s="455"/>
      <c r="Y24" s="455"/>
      <c r="Z24" s="455"/>
      <c r="AA24" s="455"/>
      <c r="AB24" s="455"/>
      <c r="AC24" s="455"/>
      <c r="AD24" s="455"/>
      <c r="AE24" s="455"/>
      <c r="AF24" s="456"/>
      <c r="AM24" s="33"/>
    </row>
    <row r="25" spans="2:62" ht="22.5" customHeight="1" thickBot="1" x14ac:dyDescent="0.2">
      <c r="B25" s="427" t="s">
        <v>172</v>
      </c>
      <c r="C25" s="274"/>
      <c r="D25" s="274"/>
      <c r="E25" s="274"/>
      <c r="F25" s="274"/>
      <c r="G25" s="274"/>
      <c r="H25" s="274"/>
      <c r="I25" s="274"/>
      <c r="J25" s="274"/>
      <c r="K25" s="428"/>
      <c r="L25" s="429" t="s">
        <v>143</v>
      </c>
      <c r="M25" s="430"/>
      <c r="N25" s="430"/>
      <c r="O25" s="430"/>
      <c r="P25" s="431"/>
      <c r="Q25" s="431"/>
      <c r="R25" s="37" t="s">
        <v>151</v>
      </c>
      <c r="S25" s="268" t="s">
        <v>144</v>
      </c>
      <c r="T25" s="269"/>
      <c r="U25" s="269"/>
      <c r="V25" s="269"/>
      <c r="W25" s="269"/>
      <c r="X25" s="269"/>
      <c r="Y25" s="431"/>
      <c r="Z25" s="431"/>
      <c r="AA25" s="432" t="s">
        <v>152</v>
      </c>
      <c r="AB25" s="433"/>
      <c r="AC25" s="38"/>
      <c r="AD25" s="38"/>
      <c r="AE25" s="38"/>
      <c r="AF25" s="39"/>
    </row>
    <row r="26" spans="2:62" ht="22.5" customHeight="1" x14ac:dyDescent="0.15">
      <c r="B26" s="385" t="s">
        <v>0</v>
      </c>
      <c r="C26" s="386"/>
      <c r="D26" s="386"/>
      <c r="E26" s="386"/>
      <c r="F26" s="386"/>
      <c r="G26" s="387" t="s">
        <v>43</v>
      </c>
      <c r="H26" s="387"/>
      <c r="I26" s="387"/>
      <c r="J26" s="387"/>
      <c r="K26" s="387"/>
      <c r="L26" s="387"/>
      <c r="M26" s="387"/>
      <c r="N26" s="387"/>
      <c r="O26" s="387"/>
      <c r="P26" s="388" t="s">
        <v>49</v>
      </c>
      <c r="Q26" s="389"/>
      <c r="R26" s="389"/>
      <c r="S26" s="389"/>
      <c r="T26" s="389"/>
      <c r="U26" s="389"/>
      <c r="V26" s="389"/>
      <c r="W26" s="389"/>
      <c r="X26" s="389"/>
      <c r="Y26" s="389"/>
      <c r="Z26" s="389"/>
      <c r="AA26" s="389"/>
      <c r="AB26" s="390" t="s">
        <v>184</v>
      </c>
      <c r="AC26" s="391"/>
      <c r="AD26" s="391"/>
      <c r="AE26" s="391"/>
      <c r="AF26" s="392"/>
    </row>
    <row r="27" spans="2:62" ht="22.5" customHeight="1" x14ac:dyDescent="0.15">
      <c r="B27" s="365" t="s">
        <v>41</v>
      </c>
      <c r="C27" s="368" t="s">
        <v>32</v>
      </c>
      <c r="D27" s="369"/>
      <c r="E27" s="369"/>
      <c r="F27" s="370"/>
      <c r="G27" s="361" t="s">
        <v>1</v>
      </c>
      <c r="H27" s="362"/>
      <c r="I27" s="362"/>
      <c r="J27" s="362"/>
      <c r="K27" s="362"/>
      <c r="L27" s="362"/>
      <c r="M27" s="362"/>
      <c r="N27" s="362"/>
      <c r="O27" s="362"/>
      <c r="P27" s="363"/>
      <c r="Q27" s="364"/>
      <c r="R27" s="364"/>
      <c r="S27" s="364"/>
      <c r="T27" s="364"/>
      <c r="U27" s="364"/>
      <c r="V27" s="364"/>
      <c r="W27" s="364"/>
      <c r="X27" s="364"/>
      <c r="Y27" s="364"/>
      <c r="Z27" s="364"/>
      <c r="AA27" s="364"/>
      <c r="AB27" s="265"/>
      <c r="AC27" s="266"/>
      <c r="AD27" s="266"/>
      <c r="AE27" s="266"/>
      <c r="AF27" s="267"/>
      <c r="AH27" s="35" t="s">
        <v>343</v>
      </c>
      <c r="AK27" s="35" t="s">
        <v>324</v>
      </c>
      <c r="AL27" s="35"/>
    </row>
    <row r="28" spans="2:62" ht="22.5" customHeight="1" x14ac:dyDescent="0.15">
      <c r="B28" s="366"/>
      <c r="C28" s="371" t="s">
        <v>33</v>
      </c>
      <c r="D28" s="372"/>
      <c r="E28" s="372"/>
      <c r="F28" s="373"/>
      <c r="G28" s="361" t="s">
        <v>1</v>
      </c>
      <c r="H28" s="362"/>
      <c r="I28" s="362"/>
      <c r="J28" s="362"/>
      <c r="K28" s="362"/>
      <c r="L28" s="362"/>
      <c r="M28" s="362"/>
      <c r="N28" s="362"/>
      <c r="O28" s="362"/>
      <c r="P28" s="363" t="s">
        <v>249</v>
      </c>
      <c r="Q28" s="364"/>
      <c r="R28" s="364"/>
      <c r="S28" s="364"/>
      <c r="T28" s="364"/>
      <c r="U28" s="364"/>
      <c r="V28" s="364"/>
      <c r="W28" s="364"/>
      <c r="X28" s="364"/>
      <c r="Y28" s="364"/>
      <c r="Z28" s="364"/>
      <c r="AA28" s="364"/>
      <c r="AB28" s="265"/>
      <c r="AC28" s="266"/>
      <c r="AD28" s="266"/>
      <c r="AE28" s="266"/>
      <c r="AF28" s="267"/>
    </row>
    <row r="29" spans="2:62" ht="22.5" customHeight="1" x14ac:dyDescent="0.15">
      <c r="B29" s="367"/>
      <c r="C29" s="368" t="s">
        <v>34</v>
      </c>
      <c r="D29" s="369"/>
      <c r="E29" s="369"/>
      <c r="F29" s="370"/>
      <c r="G29" s="361" t="s">
        <v>249</v>
      </c>
      <c r="H29" s="362"/>
      <c r="I29" s="362"/>
      <c r="J29" s="362"/>
      <c r="K29" s="362"/>
      <c r="L29" s="362"/>
      <c r="M29" s="362"/>
      <c r="N29" s="362"/>
      <c r="O29" s="362"/>
      <c r="P29" s="363"/>
      <c r="Q29" s="364"/>
      <c r="R29" s="364"/>
      <c r="S29" s="364"/>
      <c r="T29" s="364"/>
      <c r="U29" s="364"/>
      <c r="V29" s="364"/>
      <c r="W29" s="364"/>
      <c r="X29" s="364"/>
      <c r="Y29" s="364"/>
      <c r="Z29" s="364"/>
      <c r="AA29" s="364"/>
      <c r="AB29" s="265"/>
      <c r="AC29" s="266"/>
      <c r="AD29" s="266"/>
      <c r="AE29" s="266"/>
      <c r="AF29" s="267"/>
      <c r="AH29" s="35"/>
      <c r="AL29" s="35"/>
    </row>
    <row r="30" spans="2:62" ht="22.5" customHeight="1" x14ac:dyDescent="0.15">
      <c r="B30" s="365" t="s">
        <v>42</v>
      </c>
      <c r="C30" s="368" t="s">
        <v>32</v>
      </c>
      <c r="D30" s="369"/>
      <c r="E30" s="369"/>
      <c r="F30" s="370"/>
      <c r="G30" s="361" t="s">
        <v>1</v>
      </c>
      <c r="H30" s="362"/>
      <c r="I30" s="362"/>
      <c r="J30" s="362"/>
      <c r="K30" s="362"/>
      <c r="L30" s="362"/>
      <c r="M30" s="362"/>
      <c r="N30" s="362"/>
      <c r="O30" s="362"/>
      <c r="P30" s="363"/>
      <c r="Q30" s="364"/>
      <c r="R30" s="364"/>
      <c r="S30" s="364"/>
      <c r="T30" s="364"/>
      <c r="U30" s="364"/>
      <c r="V30" s="364"/>
      <c r="W30" s="364"/>
      <c r="X30" s="364"/>
      <c r="Y30" s="364"/>
      <c r="Z30" s="364"/>
      <c r="AA30" s="364"/>
      <c r="AB30" s="265"/>
      <c r="AC30" s="266"/>
      <c r="AD30" s="266"/>
      <c r="AE30" s="266"/>
      <c r="AF30" s="267"/>
      <c r="AG30" s="35"/>
      <c r="AH30" s="35"/>
      <c r="AL30" s="35"/>
    </row>
    <row r="31" spans="2:62" ht="22.5" customHeight="1" x14ac:dyDescent="0.15">
      <c r="B31" s="366"/>
      <c r="C31" s="371" t="s">
        <v>33</v>
      </c>
      <c r="D31" s="372"/>
      <c r="E31" s="372"/>
      <c r="F31" s="373"/>
      <c r="G31" s="361" t="s">
        <v>1</v>
      </c>
      <c r="H31" s="362"/>
      <c r="I31" s="362"/>
      <c r="J31" s="362"/>
      <c r="K31" s="362"/>
      <c r="L31" s="362"/>
      <c r="M31" s="362"/>
      <c r="N31" s="362"/>
      <c r="O31" s="362"/>
      <c r="P31" s="363" t="s">
        <v>249</v>
      </c>
      <c r="Q31" s="364"/>
      <c r="R31" s="364"/>
      <c r="S31" s="364"/>
      <c r="T31" s="364"/>
      <c r="U31" s="364"/>
      <c r="V31" s="364"/>
      <c r="W31" s="364"/>
      <c r="X31" s="364"/>
      <c r="Y31" s="364"/>
      <c r="Z31" s="364"/>
      <c r="AA31" s="364"/>
      <c r="AB31" s="265"/>
      <c r="AC31" s="266"/>
      <c r="AD31" s="266"/>
      <c r="AE31" s="266"/>
      <c r="AF31" s="267"/>
      <c r="AH31" s="35"/>
      <c r="AL31" s="35"/>
    </row>
    <row r="32" spans="2:62" ht="22.5" customHeight="1" x14ac:dyDescent="0.15">
      <c r="B32" s="367"/>
      <c r="C32" s="368" t="s">
        <v>34</v>
      </c>
      <c r="D32" s="369"/>
      <c r="E32" s="369"/>
      <c r="F32" s="370"/>
      <c r="G32" s="361" t="s">
        <v>249</v>
      </c>
      <c r="H32" s="362"/>
      <c r="I32" s="362"/>
      <c r="J32" s="362"/>
      <c r="K32" s="362"/>
      <c r="L32" s="362"/>
      <c r="M32" s="362"/>
      <c r="N32" s="362"/>
      <c r="O32" s="362"/>
      <c r="P32" s="363"/>
      <c r="Q32" s="364"/>
      <c r="R32" s="364"/>
      <c r="S32" s="364"/>
      <c r="T32" s="364"/>
      <c r="U32" s="364"/>
      <c r="V32" s="364"/>
      <c r="W32" s="364"/>
      <c r="X32" s="364"/>
      <c r="Y32" s="364"/>
      <c r="Z32" s="364"/>
      <c r="AA32" s="364"/>
      <c r="AB32" s="265"/>
      <c r="AC32" s="266"/>
      <c r="AD32" s="266"/>
      <c r="AE32" s="266"/>
      <c r="AF32" s="267"/>
      <c r="AH32" s="40"/>
      <c r="AJ32" s="34"/>
      <c r="AK32" s="34"/>
      <c r="AL32" s="34"/>
      <c r="AM32" s="34"/>
      <c r="AN32" s="34"/>
      <c r="AO32" s="34"/>
      <c r="AP32" s="34"/>
      <c r="AQ32" s="34"/>
    </row>
    <row r="33" spans="2:43" ht="22.5" customHeight="1" x14ac:dyDescent="0.15">
      <c r="B33" s="329" t="s">
        <v>339</v>
      </c>
      <c r="C33" s="330"/>
      <c r="D33" s="330"/>
      <c r="E33" s="330"/>
      <c r="F33" s="331"/>
      <c r="G33" s="361" t="s">
        <v>319</v>
      </c>
      <c r="H33" s="362"/>
      <c r="I33" s="362"/>
      <c r="J33" s="362"/>
      <c r="K33" s="362"/>
      <c r="L33" s="362"/>
      <c r="M33" s="362"/>
      <c r="N33" s="362"/>
      <c r="O33" s="362"/>
      <c r="P33" s="363"/>
      <c r="Q33" s="364"/>
      <c r="R33" s="364"/>
      <c r="S33" s="364"/>
      <c r="T33" s="364"/>
      <c r="U33" s="364"/>
      <c r="V33" s="364"/>
      <c r="W33" s="364"/>
      <c r="X33" s="364"/>
      <c r="Y33" s="364"/>
      <c r="Z33" s="364"/>
      <c r="AA33" s="364"/>
      <c r="AB33" s="265"/>
      <c r="AC33" s="266"/>
      <c r="AD33" s="266"/>
      <c r="AE33" s="266"/>
      <c r="AF33" s="267"/>
      <c r="AH33" s="35" t="s">
        <v>343</v>
      </c>
      <c r="AJ33" s="34"/>
      <c r="AK33" s="35" t="s">
        <v>325</v>
      </c>
      <c r="AM33" s="34"/>
      <c r="AN33" s="34"/>
      <c r="AO33" s="34"/>
      <c r="AP33" s="34"/>
      <c r="AQ33" s="34"/>
    </row>
    <row r="34" spans="2:43" ht="22.5" customHeight="1" x14ac:dyDescent="0.15">
      <c r="B34" s="329" t="s">
        <v>340</v>
      </c>
      <c r="C34" s="330"/>
      <c r="D34" s="330"/>
      <c r="E34" s="330"/>
      <c r="F34" s="331"/>
      <c r="G34" s="332" t="s">
        <v>106</v>
      </c>
      <c r="H34" s="333"/>
      <c r="I34" s="333"/>
      <c r="J34" s="333"/>
      <c r="K34" s="333"/>
      <c r="L34" s="333"/>
      <c r="M34" s="333"/>
      <c r="N34" s="333"/>
      <c r="O34" s="333"/>
      <c r="P34" s="280"/>
      <c r="Q34" s="281"/>
      <c r="R34" s="281"/>
      <c r="S34" s="281"/>
      <c r="T34" s="281"/>
      <c r="U34" s="281"/>
      <c r="V34" s="281"/>
      <c r="W34" s="281"/>
      <c r="X34" s="281"/>
      <c r="Y34" s="281"/>
      <c r="Z34" s="281"/>
      <c r="AA34" s="282"/>
      <c r="AB34" s="334"/>
      <c r="AC34" s="266"/>
      <c r="AD34" s="266"/>
      <c r="AE34" s="266"/>
      <c r="AF34" s="267"/>
      <c r="AH34" s="40"/>
      <c r="AJ34" s="34"/>
      <c r="AK34" s="41"/>
      <c r="AL34" s="34"/>
      <c r="AM34" s="34"/>
      <c r="AN34" s="34"/>
      <c r="AO34" s="34"/>
      <c r="AP34" s="34"/>
      <c r="AQ34" s="34"/>
    </row>
    <row r="35" spans="2:43" ht="22.5" customHeight="1" x14ac:dyDescent="0.15">
      <c r="B35" s="298" t="s">
        <v>35</v>
      </c>
      <c r="C35" s="335" t="s">
        <v>50</v>
      </c>
      <c r="D35" s="335"/>
      <c r="E35" s="335"/>
      <c r="F35" s="335"/>
      <c r="G35" s="336" t="s">
        <v>114</v>
      </c>
      <c r="H35" s="337"/>
      <c r="I35" s="337"/>
      <c r="J35" s="337"/>
      <c r="K35" s="337"/>
      <c r="L35" s="338" t="s">
        <v>310</v>
      </c>
      <c r="M35" s="339"/>
      <c r="N35" s="339"/>
      <c r="O35" s="340"/>
      <c r="P35" s="294" t="s">
        <v>313</v>
      </c>
      <c r="Q35" s="295"/>
      <c r="R35" s="295"/>
      <c r="S35" s="295"/>
      <c r="T35" s="295"/>
      <c r="U35" s="258" t="s">
        <v>136</v>
      </c>
      <c r="V35" s="260"/>
      <c r="W35" s="341" t="s">
        <v>304</v>
      </c>
      <c r="X35" s="342"/>
      <c r="Y35" s="342"/>
      <c r="Z35" s="342"/>
      <c r="AA35" s="342"/>
      <c r="AB35" s="342"/>
      <c r="AC35" s="342"/>
      <c r="AD35" s="342"/>
      <c r="AE35" s="342"/>
      <c r="AF35" s="342"/>
      <c r="AH35" s="35" t="s">
        <v>341</v>
      </c>
      <c r="AJ35" s="35" t="s">
        <v>342</v>
      </c>
      <c r="AK35" s="34"/>
      <c r="AL35" s="34"/>
      <c r="AM35" s="34"/>
      <c r="AN35" s="34"/>
      <c r="AO35" s="34"/>
      <c r="AP35" s="34"/>
      <c r="AQ35" s="34"/>
    </row>
    <row r="36" spans="2:43" ht="22.5" customHeight="1" x14ac:dyDescent="0.15">
      <c r="B36" s="298"/>
      <c r="C36" s="335" t="s">
        <v>36</v>
      </c>
      <c r="D36" s="335"/>
      <c r="E36" s="335"/>
      <c r="F36" s="335"/>
      <c r="G36" s="343" t="s">
        <v>274</v>
      </c>
      <c r="H36" s="344"/>
      <c r="I36" s="344"/>
      <c r="J36" s="344"/>
      <c r="K36" s="344"/>
      <c r="L36" s="344"/>
      <c r="M36" s="344"/>
      <c r="N36" s="344"/>
      <c r="O36" s="344"/>
      <c r="P36" s="344"/>
      <c r="Q36" s="345"/>
      <c r="R36" s="349" t="s">
        <v>328</v>
      </c>
      <c r="S36" s="350"/>
      <c r="T36" s="350"/>
      <c r="U36" s="350"/>
      <c r="V36" s="350"/>
      <c r="W36" s="350"/>
      <c r="X36" s="350"/>
      <c r="Y36" s="350"/>
      <c r="Z36" s="350"/>
      <c r="AA36" s="351"/>
      <c r="AB36" s="355" t="s">
        <v>327</v>
      </c>
      <c r="AC36" s="356"/>
      <c r="AD36" s="356"/>
      <c r="AE36" s="356"/>
      <c r="AF36" s="357"/>
    </row>
    <row r="37" spans="2:43" ht="22.5" customHeight="1" x14ac:dyDescent="0.15">
      <c r="B37" s="298"/>
      <c r="C37" s="335"/>
      <c r="D37" s="335"/>
      <c r="E37" s="335"/>
      <c r="F37" s="335"/>
      <c r="G37" s="346"/>
      <c r="H37" s="347"/>
      <c r="I37" s="347"/>
      <c r="J37" s="347"/>
      <c r="K37" s="347"/>
      <c r="L37" s="347"/>
      <c r="M37" s="347"/>
      <c r="N37" s="347"/>
      <c r="O37" s="347"/>
      <c r="P37" s="347"/>
      <c r="Q37" s="348"/>
      <c r="R37" s="352"/>
      <c r="S37" s="353"/>
      <c r="T37" s="353"/>
      <c r="U37" s="353"/>
      <c r="V37" s="353"/>
      <c r="W37" s="353"/>
      <c r="X37" s="353"/>
      <c r="Y37" s="353"/>
      <c r="Z37" s="353"/>
      <c r="AA37" s="354"/>
      <c r="AB37" s="358"/>
      <c r="AC37" s="359"/>
      <c r="AD37" s="359"/>
      <c r="AE37" s="359"/>
      <c r="AF37" s="360"/>
      <c r="AJ37" s="34"/>
      <c r="AK37" s="34"/>
      <c r="AL37" s="34"/>
      <c r="AM37" s="34"/>
      <c r="AN37" s="34"/>
      <c r="AO37" s="34"/>
      <c r="AP37" s="34"/>
      <c r="AQ37" s="34"/>
    </row>
    <row r="38" spans="2:43" ht="22.5" customHeight="1" x14ac:dyDescent="0.15">
      <c r="B38" s="298" t="s">
        <v>134</v>
      </c>
      <c r="C38" s="299" t="s">
        <v>181</v>
      </c>
      <c r="D38" s="299"/>
      <c r="E38" s="299"/>
      <c r="F38" s="299"/>
      <c r="G38" s="300" t="s">
        <v>176</v>
      </c>
      <c r="H38" s="301"/>
      <c r="I38" s="301"/>
      <c r="J38" s="301"/>
      <c r="K38" s="301"/>
      <c r="L38" s="302"/>
      <c r="M38" s="126" t="s">
        <v>28</v>
      </c>
      <c r="N38" s="306" t="s">
        <v>54</v>
      </c>
      <c r="O38" s="306"/>
      <c r="P38" s="306"/>
      <c r="Q38" s="307"/>
      <c r="R38" s="280" t="s">
        <v>347</v>
      </c>
      <c r="S38" s="281"/>
      <c r="T38" s="281"/>
      <c r="U38" s="281"/>
      <c r="V38" s="281"/>
      <c r="W38" s="281"/>
      <c r="X38" s="281"/>
      <c r="Y38" s="281"/>
      <c r="Z38" s="281"/>
      <c r="AA38" s="282"/>
      <c r="AB38" s="265"/>
      <c r="AC38" s="266"/>
      <c r="AD38" s="266"/>
      <c r="AE38" s="266"/>
      <c r="AF38" s="267"/>
      <c r="AH38" s="40"/>
    </row>
    <row r="39" spans="2:43" ht="22.5" customHeight="1" x14ac:dyDescent="0.15">
      <c r="B39" s="298"/>
      <c r="C39" s="299"/>
      <c r="D39" s="299"/>
      <c r="E39" s="299"/>
      <c r="F39" s="299"/>
      <c r="G39" s="303"/>
      <c r="H39" s="304"/>
      <c r="I39" s="304"/>
      <c r="J39" s="304"/>
      <c r="K39" s="304"/>
      <c r="L39" s="305"/>
      <c r="M39" s="6" t="s">
        <v>28</v>
      </c>
      <c r="N39" s="321" t="s">
        <v>55</v>
      </c>
      <c r="O39" s="321"/>
      <c r="P39" s="321"/>
      <c r="Q39" s="322"/>
      <c r="R39" s="308" t="s">
        <v>347</v>
      </c>
      <c r="S39" s="309"/>
      <c r="T39" s="309"/>
      <c r="U39" s="309"/>
      <c r="V39" s="309"/>
      <c r="W39" s="309"/>
      <c r="X39" s="309"/>
      <c r="Y39" s="309"/>
      <c r="Z39" s="309"/>
      <c r="AA39" s="310"/>
      <c r="AB39" s="311"/>
      <c r="AC39" s="312"/>
      <c r="AD39" s="312"/>
      <c r="AE39" s="312"/>
      <c r="AF39" s="313"/>
    </row>
    <row r="40" spans="2:43" ht="22.5" customHeight="1" x14ac:dyDescent="0.15">
      <c r="B40" s="298"/>
      <c r="C40" s="299" t="s">
        <v>135</v>
      </c>
      <c r="D40" s="299"/>
      <c r="E40" s="299"/>
      <c r="F40" s="299"/>
      <c r="G40" s="323" t="s">
        <v>176</v>
      </c>
      <c r="H40" s="324"/>
      <c r="I40" s="324"/>
      <c r="J40" s="324"/>
      <c r="K40" s="324"/>
      <c r="L40" s="325"/>
      <c r="M40" s="126" t="s">
        <v>28</v>
      </c>
      <c r="N40" s="306" t="s">
        <v>56</v>
      </c>
      <c r="O40" s="306"/>
      <c r="P40" s="306"/>
      <c r="Q40" s="307"/>
      <c r="R40" s="280" t="s">
        <v>329</v>
      </c>
      <c r="S40" s="281"/>
      <c r="T40" s="281"/>
      <c r="U40" s="281"/>
      <c r="V40" s="281"/>
      <c r="W40" s="281"/>
      <c r="X40" s="281"/>
      <c r="Y40" s="281"/>
      <c r="Z40" s="281"/>
      <c r="AA40" s="282"/>
      <c r="AB40" s="265" t="s">
        <v>334</v>
      </c>
      <c r="AC40" s="266"/>
      <c r="AD40" s="266"/>
      <c r="AE40" s="266"/>
      <c r="AF40" s="267"/>
      <c r="AH40" s="35" t="s">
        <v>344</v>
      </c>
      <c r="AK40" s="35" t="s">
        <v>345</v>
      </c>
    </row>
    <row r="41" spans="2:43" ht="22.5" customHeight="1" x14ac:dyDescent="0.15">
      <c r="B41" s="298"/>
      <c r="C41" s="299"/>
      <c r="D41" s="299"/>
      <c r="E41" s="299"/>
      <c r="F41" s="299"/>
      <c r="G41" s="326"/>
      <c r="H41" s="327"/>
      <c r="I41" s="327"/>
      <c r="J41" s="327"/>
      <c r="K41" s="327"/>
      <c r="L41" s="328"/>
      <c r="M41" s="6" t="s">
        <v>28</v>
      </c>
      <c r="N41" s="314" t="s">
        <v>55</v>
      </c>
      <c r="O41" s="314"/>
      <c r="P41" s="314"/>
      <c r="Q41" s="315"/>
      <c r="R41" s="308" t="s">
        <v>329</v>
      </c>
      <c r="S41" s="309"/>
      <c r="T41" s="309"/>
      <c r="U41" s="309"/>
      <c r="V41" s="309"/>
      <c r="W41" s="309"/>
      <c r="X41" s="309"/>
      <c r="Y41" s="309"/>
      <c r="Z41" s="309"/>
      <c r="AA41" s="310"/>
      <c r="AB41" s="311"/>
      <c r="AC41" s="312"/>
      <c r="AD41" s="312"/>
      <c r="AE41" s="312"/>
      <c r="AF41" s="313"/>
      <c r="AH41" s="40"/>
      <c r="AK41" s="35"/>
    </row>
    <row r="42" spans="2:43" ht="22.5" customHeight="1" x14ac:dyDescent="0.15">
      <c r="B42" s="298"/>
      <c r="C42" s="299" t="s">
        <v>182</v>
      </c>
      <c r="D42" s="299"/>
      <c r="E42" s="299"/>
      <c r="F42" s="299"/>
      <c r="G42" s="294" t="s">
        <v>176</v>
      </c>
      <c r="H42" s="295"/>
      <c r="I42" s="295"/>
      <c r="J42" s="295"/>
      <c r="K42" s="295"/>
      <c r="L42" s="296"/>
      <c r="M42" s="6" t="s">
        <v>28</v>
      </c>
      <c r="N42" s="314" t="s">
        <v>54</v>
      </c>
      <c r="O42" s="314"/>
      <c r="P42" s="314"/>
      <c r="Q42" s="315"/>
      <c r="R42" s="308" t="s">
        <v>347</v>
      </c>
      <c r="S42" s="316"/>
      <c r="T42" s="316"/>
      <c r="U42" s="316"/>
      <c r="V42" s="316"/>
      <c r="W42" s="316"/>
      <c r="X42" s="316"/>
      <c r="Y42" s="316"/>
      <c r="Z42" s="316"/>
      <c r="AA42" s="317"/>
      <c r="AB42" s="318"/>
      <c r="AC42" s="319"/>
      <c r="AD42" s="319"/>
      <c r="AE42" s="319"/>
      <c r="AF42" s="320"/>
      <c r="AH42" s="40"/>
    </row>
    <row r="43" spans="2:43" ht="22.5" customHeight="1" x14ac:dyDescent="0.15">
      <c r="B43" s="292" t="s">
        <v>335</v>
      </c>
      <c r="C43" s="293"/>
      <c r="D43" s="293"/>
      <c r="E43" s="293"/>
      <c r="F43" s="293"/>
      <c r="G43" s="294" t="s">
        <v>276</v>
      </c>
      <c r="H43" s="295"/>
      <c r="I43" s="295"/>
      <c r="J43" s="295"/>
      <c r="K43" s="295"/>
      <c r="L43" s="295"/>
      <c r="M43" s="10"/>
      <c r="N43" s="295"/>
      <c r="O43" s="295"/>
      <c r="P43" s="295"/>
      <c r="Q43" s="296"/>
      <c r="R43" s="280" t="s">
        <v>329</v>
      </c>
      <c r="S43" s="281"/>
      <c r="T43" s="281"/>
      <c r="U43" s="281"/>
      <c r="V43" s="281"/>
      <c r="W43" s="281"/>
      <c r="X43" s="281"/>
      <c r="Y43" s="281"/>
      <c r="Z43" s="281"/>
      <c r="AA43" s="282"/>
      <c r="AB43" s="265" t="s">
        <v>333</v>
      </c>
      <c r="AC43" s="266"/>
      <c r="AD43" s="266"/>
      <c r="AE43" s="266"/>
      <c r="AF43" s="267"/>
      <c r="AH43" s="35" t="s">
        <v>344</v>
      </c>
      <c r="AK43" s="35" t="s">
        <v>326</v>
      </c>
    </row>
    <row r="44" spans="2:43" ht="22.5" customHeight="1" x14ac:dyDescent="0.15">
      <c r="B44" s="292" t="s">
        <v>336</v>
      </c>
      <c r="C44" s="293"/>
      <c r="D44" s="293"/>
      <c r="E44" s="293"/>
      <c r="F44" s="293"/>
      <c r="G44" s="294" t="s">
        <v>177</v>
      </c>
      <c r="H44" s="295"/>
      <c r="I44" s="295"/>
      <c r="J44" s="295"/>
      <c r="K44" s="295"/>
      <c r="L44" s="296"/>
      <c r="M44" s="5" t="s">
        <v>28</v>
      </c>
      <c r="N44" s="297" t="s">
        <v>179</v>
      </c>
      <c r="O44" s="297"/>
      <c r="P44" s="297"/>
      <c r="Q44" s="297"/>
      <c r="R44" s="280" t="s">
        <v>348</v>
      </c>
      <c r="S44" s="281"/>
      <c r="T44" s="281"/>
      <c r="U44" s="281"/>
      <c r="V44" s="281"/>
      <c r="W44" s="281"/>
      <c r="X44" s="281"/>
      <c r="Y44" s="281"/>
      <c r="Z44" s="281"/>
      <c r="AA44" s="282"/>
      <c r="AB44" s="265" t="s">
        <v>349</v>
      </c>
      <c r="AC44" s="266"/>
      <c r="AD44" s="266"/>
      <c r="AE44" s="266"/>
      <c r="AF44" s="267"/>
      <c r="AH44" s="42"/>
    </row>
    <row r="45" spans="2:43" ht="22.5" customHeight="1" x14ac:dyDescent="0.15">
      <c r="B45" s="278" t="s">
        <v>337</v>
      </c>
      <c r="C45" s="279"/>
      <c r="D45" s="279"/>
      <c r="E45" s="279"/>
      <c r="F45" s="279"/>
      <c r="G45" s="261" t="s">
        <v>1</v>
      </c>
      <c r="H45" s="262"/>
      <c r="I45" s="262"/>
      <c r="J45" s="262"/>
      <c r="K45" s="262"/>
      <c r="L45" s="262"/>
      <c r="M45" s="262"/>
      <c r="N45" s="262"/>
      <c r="O45" s="262"/>
      <c r="P45" s="262"/>
      <c r="Q45" s="263"/>
      <c r="R45" s="280"/>
      <c r="S45" s="281"/>
      <c r="T45" s="281"/>
      <c r="U45" s="281"/>
      <c r="V45" s="281"/>
      <c r="W45" s="281"/>
      <c r="X45" s="281"/>
      <c r="Y45" s="281"/>
      <c r="Z45" s="281"/>
      <c r="AA45" s="282"/>
      <c r="AB45" s="265"/>
      <c r="AC45" s="266"/>
      <c r="AD45" s="266"/>
      <c r="AE45" s="266"/>
      <c r="AF45" s="267"/>
      <c r="AH45" s="43"/>
    </row>
    <row r="46" spans="2:43" ht="22.5" customHeight="1" x14ac:dyDescent="0.15">
      <c r="B46" s="286" t="s">
        <v>338</v>
      </c>
      <c r="C46" s="287"/>
      <c r="D46" s="288"/>
      <c r="E46" s="258" t="s">
        <v>133</v>
      </c>
      <c r="F46" s="259"/>
      <c r="G46" s="259"/>
      <c r="H46" s="260"/>
      <c r="I46" s="261" t="s">
        <v>2</v>
      </c>
      <c r="J46" s="262"/>
      <c r="K46" s="262"/>
      <c r="L46" s="262"/>
      <c r="M46" s="262"/>
      <c r="N46" s="262"/>
      <c r="O46" s="262"/>
      <c r="P46" s="262"/>
      <c r="Q46" s="263"/>
      <c r="R46" s="8" t="s">
        <v>28</v>
      </c>
      <c r="S46" s="264" t="s">
        <v>48</v>
      </c>
      <c r="T46" s="264"/>
      <c r="U46" s="264"/>
      <c r="V46" s="264"/>
      <c r="W46" s="7" t="s">
        <v>29</v>
      </c>
      <c r="X46" s="264" t="s">
        <v>174</v>
      </c>
      <c r="Y46" s="264"/>
      <c r="Z46" s="264"/>
      <c r="AA46" s="264"/>
      <c r="AB46" s="265" t="s">
        <v>277</v>
      </c>
      <c r="AC46" s="266"/>
      <c r="AD46" s="266"/>
      <c r="AE46" s="266"/>
      <c r="AF46" s="267"/>
      <c r="AH46" s="44"/>
    </row>
    <row r="47" spans="2:43" ht="22.5" customHeight="1" x14ac:dyDescent="0.15">
      <c r="B47" s="286"/>
      <c r="C47" s="287"/>
      <c r="D47" s="288"/>
      <c r="E47" s="258" t="s">
        <v>132</v>
      </c>
      <c r="F47" s="259"/>
      <c r="G47" s="259"/>
      <c r="H47" s="260"/>
      <c r="I47" s="261" t="s">
        <v>2</v>
      </c>
      <c r="J47" s="262"/>
      <c r="K47" s="262"/>
      <c r="L47" s="262"/>
      <c r="M47" s="262"/>
      <c r="N47" s="262"/>
      <c r="O47" s="262"/>
      <c r="P47" s="262"/>
      <c r="Q47" s="263"/>
      <c r="R47" s="8" t="s">
        <v>28</v>
      </c>
      <c r="S47" s="264" t="s">
        <v>47</v>
      </c>
      <c r="T47" s="264"/>
      <c r="U47" s="264"/>
      <c r="V47" s="264"/>
      <c r="W47" s="17"/>
      <c r="X47" s="17"/>
      <c r="Y47" s="17"/>
      <c r="Z47" s="17"/>
      <c r="AA47" s="17"/>
      <c r="AB47" s="265" t="s">
        <v>277</v>
      </c>
      <c r="AC47" s="266"/>
      <c r="AD47" s="266"/>
      <c r="AE47" s="266"/>
      <c r="AF47" s="267"/>
      <c r="AH47" s="45"/>
    </row>
    <row r="48" spans="2:43" ht="22.5" customHeight="1" thickBot="1" x14ac:dyDescent="0.2">
      <c r="B48" s="289"/>
      <c r="C48" s="290"/>
      <c r="D48" s="291"/>
      <c r="E48" s="268" t="s">
        <v>131</v>
      </c>
      <c r="F48" s="269"/>
      <c r="G48" s="269"/>
      <c r="H48" s="270"/>
      <c r="I48" s="271" t="s">
        <v>2</v>
      </c>
      <c r="J48" s="272"/>
      <c r="K48" s="272"/>
      <c r="L48" s="272"/>
      <c r="M48" s="272"/>
      <c r="N48" s="272"/>
      <c r="O48" s="272"/>
      <c r="P48" s="272"/>
      <c r="Q48" s="273"/>
      <c r="R48" s="9" t="s">
        <v>28</v>
      </c>
      <c r="S48" s="274" t="s">
        <v>3</v>
      </c>
      <c r="T48" s="274"/>
      <c r="U48" s="274"/>
      <c r="V48" s="274"/>
      <c r="W48" s="25"/>
      <c r="X48" s="25"/>
      <c r="Y48" s="25"/>
      <c r="Z48" s="25"/>
      <c r="AA48" s="25"/>
      <c r="AB48" s="275" t="s">
        <v>277</v>
      </c>
      <c r="AC48" s="276"/>
      <c r="AD48" s="276"/>
      <c r="AE48" s="276"/>
      <c r="AF48" s="277"/>
      <c r="AH48" s="35"/>
      <c r="AL48" s="35"/>
    </row>
    <row r="49" spans="2:57" ht="22.5" customHeight="1" x14ac:dyDescent="0.15">
      <c r="B49" s="249" t="s">
        <v>366</v>
      </c>
      <c r="C49" s="249"/>
      <c r="D49" s="249"/>
      <c r="E49" s="238" t="s">
        <v>367</v>
      </c>
      <c r="F49" s="250" t="s">
        <v>369</v>
      </c>
      <c r="G49" s="250"/>
      <c r="H49" s="250"/>
      <c r="I49" s="238" t="s">
        <v>367</v>
      </c>
      <c r="J49" s="250" t="s">
        <v>370</v>
      </c>
      <c r="K49" s="250"/>
      <c r="L49" s="250"/>
      <c r="M49" s="238" t="s">
        <v>28</v>
      </c>
      <c r="N49" s="250" t="s">
        <v>368</v>
      </c>
      <c r="O49" s="250"/>
      <c r="P49" s="250"/>
      <c r="Q49" s="238" t="s">
        <v>367</v>
      </c>
      <c r="R49" s="250" t="s">
        <v>372</v>
      </c>
      <c r="S49" s="250"/>
      <c r="T49" s="250"/>
      <c r="AF49" s="237" t="s">
        <v>371</v>
      </c>
    </row>
    <row r="50" spans="2:57" ht="30.75" customHeight="1" thickBot="1" x14ac:dyDescent="0.2">
      <c r="B50" s="255" t="s">
        <v>290</v>
      </c>
      <c r="C50" s="255"/>
      <c r="D50" s="255"/>
      <c r="E50" s="255"/>
      <c r="F50" s="255"/>
      <c r="G50" s="255"/>
      <c r="H50" s="255"/>
      <c r="I50" s="255"/>
      <c r="J50" s="255"/>
      <c r="K50" s="255"/>
      <c r="L50" s="255"/>
      <c r="M50" s="255"/>
      <c r="N50" s="255"/>
      <c r="O50" s="47" t="s">
        <v>261</v>
      </c>
      <c r="P50" s="48"/>
      <c r="Q50" s="49"/>
      <c r="R50" s="50"/>
      <c r="S50" s="50"/>
      <c r="T50" s="50"/>
      <c r="U50" s="50"/>
      <c r="V50" s="50"/>
      <c r="W50" s="50"/>
      <c r="X50" s="50"/>
      <c r="Y50" s="50"/>
      <c r="Z50" s="50"/>
      <c r="AA50" s="50"/>
      <c r="AB50" s="50"/>
      <c r="AC50" s="50"/>
      <c r="AD50" s="50"/>
      <c r="AE50" s="50"/>
      <c r="AF50" s="51"/>
      <c r="AH50" s="14" t="s">
        <v>350</v>
      </c>
    </row>
    <row r="51" spans="2:57" ht="24.75" customHeight="1" thickTop="1" thickBot="1" x14ac:dyDescent="0.2">
      <c r="B51" s="232" t="s">
        <v>29</v>
      </c>
      <c r="C51" s="52" t="s">
        <v>360</v>
      </c>
      <c r="D51" s="52"/>
      <c r="E51" s="52"/>
      <c r="F51" s="52"/>
      <c r="G51" s="52"/>
      <c r="H51" s="52" t="s">
        <v>260</v>
      </c>
      <c r="I51" s="52"/>
      <c r="J51" s="52"/>
      <c r="K51" s="52"/>
      <c r="L51" s="52"/>
      <c r="M51" s="53"/>
      <c r="N51" s="52"/>
      <c r="O51" s="52"/>
      <c r="P51" s="52"/>
      <c r="Q51" s="52"/>
      <c r="R51" s="52"/>
      <c r="S51" s="52"/>
      <c r="T51" s="52"/>
      <c r="U51" s="52"/>
      <c r="V51" s="52"/>
      <c r="W51" s="52"/>
      <c r="X51" s="52"/>
      <c r="Y51" s="52"/>
      <c r="Z51" s="54"/>
      <c r="AA51" s="52"/>
      <c r="AB51" s="52"/>
      <c r="AC51" s="52"/>
      <c r="AD51" s="52"/>
      <c r="AE51" s="52"/>
      <c r="AF51" s="55"/>
    </row>
    <row r="52" spans="2:57" ht="8.25" customHeight="1" thickTop="1" x14ac:dyDescent="0.15">
      <c r="B52" s="56"/>
      <c r="C52" s="57"/>
      <c r="D52" s="57"/>
      <c r="E52" s="57"/>
      <c r="F52" s="57"/>
      <c r="G52" s="58"/>
      <c r="H52" s="58"/>
      <c r="I52" s="58"/>
      <c r="J52" s="58"/>
      <c r="K52" s="58"/>
      <c r="L52" s="58"/>
      <c r="M52" s="59"/>
      <c r="N52" s="58"/>
      <c r="O52" s="58"/>
      <c r="P52" s="58"/>
      <c r="Q52" s="58"/>
      <c r="R52" s="58"/>
      <c r="S52" s="58"/>
      <c r="T52" s="58"/>
      <c r="U52" s="58"/>
      <c r="V52" s="58"/>
      <c r="W52" s="58"/>
      <c r="X52" s="58"/>
      <c r="Y52" s="58"/>
      <c r="Z52" s="60"/>
      <c r="AA52" s="58"/>
      <c r="AB52" s="58"/>
      <c r="AC52" s="58"/>
      <c r="AD52" s="58"/>
      <c r="AE52" s="58"/>
      <c r="AF52" s="61"/>
      <c r="AG52" s="35"/>
      <c r="AH52" s="3"/>
    </row>
    <row r="53" spans="2:57" ht="13.5" x14ac:dyDescent="0.15">
      <c r="B53" s="62"/>
      <c r="C53" s="1" t="s">
        <v>209</v>
      </c>
      <c r="D53" s="63"/>
      <c r="E53" s="63"/>
      <c r="F53" s="63"/>
      <c r="G53" s="63"/>
      <c r="H53"/>
      <c r="I53"/>
      <c r="J53"/>
      <c r="K53"/>
      <c r="L53"/>
      <c r="M53"/>
      <c r="N53"/>
      <c r="O53"/>
      <c r="P53"/>
      <c r="Q53"/>
      <c r="R53"/>
      <c r="AF53" s="64"/>
    </row>
    <row r="54" spans="2:57" ht="13.5" x14ac:dyDescent="0.15">
      <c r="B54" s="62"/>
      <c r="C54" s="46"/>
      <c r="D54" s="65" t="s">
        <v>218</v>
      </c>
      <c r="E54" s="65"/>
      <c r="F54" s="65"/>
      <c r="G54" s="65"/>
      <c r="H54" s="65"/>
      <c r="I54" s="65"/>
      <c r="J54" s="65"/>
      <c r="K54" s="65"/>
      <c r="L54" s="65"/>
      <c r="M54" s="65"/>
      <c r="N54" s="65"/>
      <c r="O54" s="65"/>
      <c r="P54" s="65"/>
      <c r="Q54" s="65"/>
      <c r="R54" s="65"/>
      <c r="S54" s="15"/>
      <c r="T54" s="15"/>
      <c r="U54" s="15"/>
      <c r="V54" s="15"/>
      <c r="W54" s="15"/>
      <c r="X54" s="15"/>
      <c r="Y54" s="15"/>
      <c r="Z54" s="15"/>
      <c r="AA54" s="15"/>
      <c r="AB54" s="15"/>
      <c r="AC54" s="15"/>
      <c r="AD54" s="15"/>
      <c r="AE54" s="15"/>
      <c r="AF54" s="66"/>
      <c r="AG54" s="15"/>
    </row>
    <row r="55" spans="2:57" ht="13.5" x14ac:dyDescent="0.15">
      <c r="B55" s="62"/>
      <c r="C55" s="1" t="s">
        <v>210</v>
      </c>
      <c r="D55" s="63"/>
      <c r="E55" s="63"/>
      <c r="F55" s="63"/>
      <c r="G55" s="63"/>
      <c r="H55" s="63"/>
      <c r="I55" s="63"/>
      <c r="J55" s="63"/>
      <c r="K55" s="63"/>
      <c r="L55" s="63"/>
      <c r="M55" s="63"/>
      <c r="N55" s="63"/>
      <c r="O55"/>
      <c r="P55"/>
      <c r="Q55"/>
      <c r="R55"/>
      <c r="AF55" s="64"/>
    </row>
    <row r="56" spans="2:57" ht="13.5" customHeight="1" x14ac:dyDescent="0.15">
      <c r="B56" s="62"/>
      <c r="C56" s="46"/>
      <c r="D56" s="251" t="s">
        <v>217</v>
      </c>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3"/>
      <c r="AG56" s="67"/>
    </row>
    <row r="57" spans="2:57" ht="13.5" x14ac:dyDescent="0.15">
      <c r="B57" s="62"/>
      <c r="C57" s="46"/>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3"/>
      <c r="AG57" s="67"/>
    </row>
    <row r="58" spans="2:57" ht="13.5" x14ac:dyDescent="0.15">
      <c r="B58" s="62"/>
      <c r="C58" s="46"/>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3"/>
      <c r="AG58" s="67"/>
    </row>
    <row r="59" spans="2:57" ht="14.25" thickBot="1" x14ac:dyDescent="0.2">
      <c r="B59" s="68"/>
      <c r="C59" s="69"/>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7"/>
      <c r="AG59" s="67"/>
    </row>
    <row r="60" spans="2:57" ht="24.75" customHeight="1" thickTop="1" thickBot="1" x14ac:dyDescent="0.2">
      <c r="B60" s="124" t="s">
        <v>262</v>
      </c>
      <c r="C60" s="70" t="s">
        <v>258</v>
      </c>
      <c r="D60" s="70"/>
      <c r="E60" s="70"/>
      <c r="F60" s="70"/>
      <c r="G60" s="70"/>
      <c r="H60" s="70"/>
      <c r="I60" s="70"/>
      <c r="J60" s="70"/>
      <c r="K60" s="70"/>
      <c r="L60" s="70"/>
      <c r="M60" s="71" t="s">
        <v>300</v>
      </c>
      <c r="N60" s="70"/>
      <c r="O60" s="70"/>
      <c r="P60" s="70"/>
      <c r="Q60" s="70"/>
      <c r="R60" s="70"/>
      <c r="S60" s="70"/>
      <c r="T60" s="70"/>
      <c r="U60" s="70"/>
      <c r="V60" s="70"/>
      <c r="W60" s="70"/>
      <c r="X60" s="70"/>
      <c r="Y60" s="70"/>
      <c r="Z60" s="72" t="s">
        <v>259</v>
      </c>
      <c r="AA60" s="70"/>
      <c r="AB60" s="70"/>
      <c r="AC60" s="70"/>
      <c r="AD60" s="70"/>
      <c r="AE60" s="70"/>
      <c r="AF60" s="73"/>
      <c r="AH60" s="35" t="s">
        <v>224</v>
      </c>
      <c r="AU60" s="74"/>
      <c r="AV60" s="74"/>
      <c r="AW60" s="74"/>
      <c r="AX60" s="74"/>
      <c r="AY60" s="74"/>
      <c r="AZ60" s="74"/>
      <c r="BA60" s="74"/>
      <c r="BB60" s="74"/>
      <c r="BC60" s="74"/>
      <c r="BD60" s="74"/>
      <c r="BE60" s="74"/>
    </row>
    <row r="61" spans="2:57" ht="8.25" customHeight="1" thickTop="1" x14ac:dyDescent="0.15">
      <c r="B61" s="75"/>
      <c r="C61" s="76"/>
      <c r="D61" s="76"/>
      <c r="E61" s="76"/>
      <c r="F61" s="76"/>
      <c r="G61" s="77"/>
      <c r="H61" s="77"/>
      <c r="I61" s="77"/>
      <c r="J61" s="77"/>
      <c r="K61" s="77"/>
      <c r="L61" s="77"/>
      <c r="M61" s="78"/>
      <c r="N61" s="77"/>
      <c r="O61" s="77"/>
      <c r="P61" s="77"/>
      <c r="Q61" s="77"/>
      <c r="R61" s="77"/>
      <c r="S61" s="77"/>
      <c r="T61" s="77"/>
      <c r="U61" s="77"/>
      <c r="V61" s="77"/>
      <c r="W61" s="77"/>
      <c r="X61" s="77"/>
      <c r="Y61" s="77"/>
      <c r="Z61" s="79"/>
      <c r="AA61" s="77"/>
      <c r="AB61" s="77"/>
      <c r="AC61" s="77"/>
      <c r="AD61" s="77"/>
      <c r="AE61" s="77"/>
      <c r="AF61" s="80"/>
      <c r="AG61" s="35"/>
      <c r="AH61" s="3"/>
      <c r="AI61" s="74"/>
      <c r="AJ61" s="74"/>
      <c r="AK61" s="74"/>
      <c r="AL61" s="74"/>
      <c r="AM61" s="74"/>
      <c r="AN61" s="74"/>
      <c r="AO61" s="74"/>
      <c r="AP61" s="74"/>
      <c r="AQ61" s="74"/>
      <c r="AR61" s="74"/>
      <c r="AS61" s="74"/>
      <c r="AT61" s="74"/>
    </row>
    <row r="62" spans="2:57" ht="13.5" x14ac:dyDescent="0.15">
      <c r="B62" s="81"/>
      <c r="C62" s="82" t="s">
        <v>211</v>
      </c>
      <c r="D62"/>
      <c r="E62"/>
      <c r="F62"/>
      <c r="G62"/>
      <c r="H62"/>
      <c r="I62"/>
      <c r="J62"/>
      <c r="K62"/>
      <c r="L62"/>
      <c r="M62"/>
      <c r="N62"/>
      <c r="O62"/>
      <c r="P62"/>
      <c r="Q62"/>
      <c r="R62"/>
      <c r="AF62" s="83"/>
      <c r="AU62" s="84"/>
      <c r="AV62" s="84"/>
      <c r="AW62" s="84"/>
      <c r="AX62" s="84"/>
      <c r="AY62" s="84"/>
      <c r="AZ62" s="84"/>
      <c r="BA62" s="84"/>
      <c r="BB62" s="84"/>
      <c r="BC62" s="84"/>
      <c r="BD62" s="84"/>
      <c r="BE62" s="84"/>
    </row>
    <row r="63" spans="2:57" ht="13.5" x14ac:dyDescent="0.15">
      <c r="B63" s="81"/>
      <c r="C63" s="46"/>
      <c r="D63" s="119" t="s">
        <v>29</v>
      </c>
      <c r="E63" s="85" t="s">
        <v>188</v>
      </c>
      <c r="F63" s="85"/>
      <c r="G63" s="85"/>
      <c r="H63" s="85"/>
      <c r="I63" s="85"/>
      <c r="J63"/>
      <c r="K63"/>
      <c r="L63"/>
      <c r="M63"/>
      <c r="N63"/>
      <c r="O63"/>
      <c r="P63"/>
      <c r="Q63"/>
      <c r="R63"/>
      <c r="AF63" s="83"/>
      <c r="AI63" s="84"/>
      <c r="AJ63" s="84"/>
      <c r="AK63" s="84"/>
      <c r="AL63" s="84"/>
      <c r="AM63" s="84"/>
      <c r="AN63" s="84"/>
      <c r="AO63" s="84"/>
      <c r="AP63" s="84"/>
      <c r="AQ63" s="84"/>
      <c r="AR63" s="84"/>
      <c r="AS63" s="84"/>
      <c r="AT63" s="84"/>
    </row>
    <row r="64" spans="2:57" ht="13.5" x14ac:dyDescent="0.15">
      <c r="B64" s="81"/>
      <c r="C64" s="46"/>
      <c r="D64" s="86"/>
      <c r="E64" t="s">
        <v>189</v>
      </c>
      <c r="F64"/>
      <c r="G64"/>
      <c r="H64"/>
      <c r="I64"/>
      <c r="J64"/>
      <c r="K64"/>
      <c r="L64"/>
      <c r="M64"/>
      <c r="N64"/>
      <c r="O64"/>
      <c r="P64"/>
      <c r="Q64"/>
      <c r="R64"/>
      <c r="AF64" s="83"/>
    </row>
    <row r="65" spans="2:46" ht="13.5" x14ac:dyDescent="0.15">
      <c r="B65" s="81"/>
      <c r="C65" s="46"/>
      <c r="D65" s="119" t="s">
        <v>29</v>
      </c>
      <c r="E65" s="85" t="s">
        <v>223</v>
      </c>
      <c r="F65" s="85"/>
      <c r="G65" s="85"/>
      <c r="H65" s="85"/>
      <c r="I65" s="85"/>
      <c r="J65"/>
      <c r="K65"/>
      <c r="L65"/>
      <c r="M65"/>
      <c r="N65"/>
      <c r="O65"/>
      <c r="P65"/>
      <c r="Q65"/>
      <c r="R65"/>
      <c r="AF65" s="83"/>
    </row>
    <row r="66" spans="2:46" ht="13.5" customHeight="1" x14ac:dyDescent="0.15">
      <c r="B66" s="81"/>
      <c r="C66" s="86"/>
      <c r="E66" s="251" t="s">
        <v>215</v>
      </c>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2"/>
      <c r="AG66" s="67"/>
    </row>
    <row r="67" spans="2:46" ht="13.5" x14ac:dyDescent="0.15">
      <c r="B67" s="81"/>
      <c r="C67" s="86"/>
      <c r="D67" s="67"/>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2"/>
      <c r="AG67" s="67"/>
    </row>
    <row r="68" spans="2:46" ht="13.5" x14ac:dyDescent="0.15">
      <c r="B68" s="81"/>
      <c r="C68" s="86"/>
      <c r="E68" s="254" t="s">
        <v>236</v>
      </c>
      <c r="F68" s="254"/>
      <c r="G68" s="120" t="s">
        <v>29</v>
      </c>
      <c r="H68" t="s">
        <v>191</v>
      </c>
      <c r="I68"/>
      <c r="J68"/>
      <c r="K68"/>
      <c r="L68"/>
      <c r="M68"/>
      <c r="N68"/>
      <c r="O68"/>
      <c r="P68"/>
      <c r="Q68"/>
      <c r="R68"/>
      <c r="AF68" s="83"/>
    </row>
    <row r="69" spans="2:46" ht="13.5" x14ac:dyDescent="0.15">
      <c r="B69" s="81"/>
      <c r="C69" s="86"/>
      <c r="G69" s="46"/>
      <c r="H69" s="87" t="s">
        <v>220</v>
      </c>
      <c r="I69" t="s">
        <v>323</v>
      </c>
      <c r="J69"/>
      <c r="K69"/>
      <c r="L69"/>
      <c r="M69"/>
      <c r="N69"/>
      <c r="O69"/>
      <c r="P69"/>
      <c r="Q69"/>
      <c r="R69"/>
      <c r="AF69" s="83"/>
    </row>
    <row r="70" spans="2:46" ht="13.5" x14ac:dyDescent="0.15">
      <c r="B70" s="81"/>
      <c r="C70" s="86"/>
      <c r="G70" s="46"/>
      <c r="H70" s="87" t="s">
        <v>221</v>
      </c>
      <c r="I70" t="s">
        <v>228</v>
      </c>
      <c r="J70"/>
      <c r="K70"/>
      <c r="L70"/>
      <c r="M70"/>
      <c r="N70"/>
      <c r="O70"/>
      <c r="P70"/>
      <c r="Q70"/>
      <c r="R70"/>
      <c r="AF70" s="83"/>
    </row>
    <row r="71" spans="2:46" ht="13.5" x14ac:dyDescent="0.15">
      <c r="B71" s="81"/>
      <c r="C71" s="86"/>
      <c r="G71" s="46"/>
      <c r="H71" s="87" t="s">
        <v>222</v>
      </c>
      <c r="I71" t="s">
        <v>219</v>
      </c>
      <c r="J71"/>
      <c r="K71"/>
      <c r="L71"/>
      <c r="M71"/>
      <c r="N71"/>
      <c r="O71"/>
      <c r="P71"/>
      <c r="Q71"/>
      <c r="R71"/>
      <c r="AF71" s="83"/>
      <c r="AH71" s="13"/>
    </row>
    <row r="72" spans="2:46" ht="13.5" x14ac:dyDescent="0.15">
      <c r="B72" s="81"/>
      <c r="C72" s="86"/>
      <c r="G72" s="120" t="s">
        <v>28</v>
      </c>
      <c r="H72" t="s">
        <v>192</v>
      </c>
      <c r="I72"/>
      <c r="J72"/>
      <c r="K72"/>
      <c r="L72"/>
      <c r="M72"/>
      <c r="N72"/>
      <c r="O72"/>
      <c r="P72"/>
      <c r="Q72"/>
      <c r="R72"/>
      <c r="AF72" s="83"/>
      <c r="AH72" s="13"/>
    </row>
    <row r="73" spans="2:46" ht="13.5" x14ac:dyDescent="0.15">
      <c r="B73" s="81"/>
      <c r="C73" s="86"/>
      <c r="G73" s="120" t="s">
        <v>29</v>
      </c>
      <c r="H73" t="s">
        <v>193</v>
      </c>
      <c r="I73"/>
      <c r="J73"/>
      <c r="K73"/>
      <c r="L73"/>
      <c r="M73"/>
      <c r="N73"/>
      <c r="O73"/>
      <c r="P73"/>
      <c r="Q73"/>
      <c r="R73"/>
      <c r="AF73" s="83"/>
      <c r="AH73" s="13"/>
    </row>
    <row r="74" spans="2:46" ht="13.5" x14ac:dyDescent="0.15">
      <c r="B74" s="81"/>
      <c r="C74" s="86"/>
      <c r="E74" s="254" t="s">
        <v>237</v>
      </c>
      <c r="F74" s="254"/>
      <c r="G74" s="120" t="s">
        <v>29</v>
      </c>
      <c r="H74" t="s">
        <v>192</v>
      </c>
      <c r="I74"/>
      <c r="J74"/>
      <c r="K74"/>
      <c r="L74"/>
      <c r="M74"/>
      <c r="N74"/>
      <c r="O74"/>
      <c r="P74"/>
      <c r="Q74"/>
      <c r="R74"/>
      <c r="AF74" s="83"/>
      <c r="AH74" s="13"/>
    </row>
    <row r="75" spans="2:46" ht="13.5" x14ac:dyDescent="0.15">
      <c r="B75" s="81"/>
      <c r="C75" s="46"/>
      <c r="D75" s="119" t="s">
        <v>29</v>
      </c>
      <c r="E75" s="85" t="s">
        <v>73</v>
      </c>
      <c r="F75" s="85"/>
      <c r="G75" s="85"/>
      <c r="H75" s="85"/>
      <c r="I75" s="85"/>
      <c r="J75"/>
      <c r="K75"/>
      <c r="L75"/>
      <c r="M75"/>
      <c r="N75"/>
      <c r="O75"/>
      <c r="P75"/>
      <c r="Q75"/>
      <c r="R75"/>
      <c r="AF75" s="83"/>
      <c r="AH75" s="13"/>
    </row>
    <row r="76" spans="2:46" ht="13.5" customHeight="1" x14ac:dyDescent="0.15">
      <c r="B76" s="81"/>
      <c r="C76" s="86"/>
      <c r="E76" s="251" t="s">
        <v>216</v>
      </c>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52"/>
      <c r="AG76" s="251"/>
      <c r="AH76" s="13"/>
    </row>
    <row r="77" spans="2:46" ht="13.5" x14ac:dyDescent="0.15">
      <c r="B77" s="81"/>
      <c r="C77" s="86"/>
      <c r="D77"/>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2"/>
      <c r="AG77" s="251"/>
      <c r="AH77" s="13"/>
    </row>
    <row r="78" spans="2:46" s="90" customFormat="1" ht="13.5" x14ac:dyDescent="0.15">
      <c r="B78" s="88"/>
      <c r="C78" s="82" t="s">
        <v>212</v>
      </c>
      <c r="D78" s="89"/>
      <c r="E78" s="89"/>
      <c r="F78" s="89"/>
      <c r="G78" s="89"/>
      <c r="H78" s="89"/>
      <c r="I78" s="89"/>
      <c r="J78" s="89"/>
      <c r="K78" s="89"/>
      <c r="L78" s="89"/>
      <c r="M78" s="89"/>
      <c r="N78" s="89"/>
      <c r="O78" s="89"/>
      <c r="P78" s="89"/>
      <c r="Q78" s="89"/>
      <c r="R78" s="89"/>
      <c r="AF78" s="91"/>
      <c r="AH78" s="92"/>
      <c r="AI78" s="13"/>
      <c r="AJ78" s="13"/>
      <c r="AK78" s="13"/>
      <c r="AL78" s="13"/>
      <c r="AM78" s="13"/>
      <c r="AN78" s="13"/>
      <c r="AO78" s="13"/>
      <c r="AP78" s="13"/>
      <c r="AQ78" s="13"/>
      <c r="AR78" s="13"/>
      <c r="AS78" s="13"/>
      <c r="AT78" s="13"/>
    </row>
    <row r="79" spans="2:46" s="90" customFormat="1" ht="13.5" x14ac:dyDescent="0.15">
      <c r="B79" s="88"/>
      <c r="C79" s="82"/>
      <c r="D79" s="119" t="s">
        <v>29</v>
      </c>
      <c r="E79" s="85" t="s">
        <v>356</v>
      </c>
      <c r="F79" s="85"/>
      <c r="G79" s="85"/>
      <c r="H79" s="85"/>
      <c r="I79" s="85"/>
      <c r="J79" s="85"/>
      <c r="K79" s="85"/>
      <c r="L79" s="85"/>
      <c r="M79" s="85"/>
      <c r="N79" s="85"/>
      <c r="O79" s="85"/>
      <c r="P79" s="85"/>
      <c r="Q79" s="85"/>
      <c r="R79" s="85"/>
      <c r="S79" s="112"/>
      <c r="T79" s="112"/>
      <c r="U79" s="112"/>
      <c r="V79" s="112"/>
      <c r="W79" s="112"/>
      <c r="X79" s="112"/>
      <c r="Y79" s="112"/>
      <c r="Z79" s="112"/>
      <c r="AA79" s="112"/>
      <c r="AB79" s="112"/>
      <c r="AF79" s="91"/>
      <c r="AH79" s="92"/>
      <c r="AI79" s="13"/>
      <c r="AJ79" s="13"/>
      <c r="AK79" s="13"/>
      <c r="AL79" s="13"/>
      <c r="AM79" s="13"/>
      <c r="AN79" s="13"/>
      <c r="AO79" s="13"/>
      <c r="AP79" s="13"/>
      <c r="AQ79" s="13"/>
      <c r="AR79" s="13"/>
      <c r="AS79" s="13"/>
      <c r="AT79" s="13"/>
    </row>
    <row r="80" spans="2:46" ht="13.5" x14ac:dyDescent="0.15">
      <c r="B80" s="81"/>
      <c r="C80" s="86"/>
      <c r="D80" s="119" t="s">
        <v>29</v>
      </c>
      <c r="E80" s="85" t="s">
        <v>225</v>
      </c>
      <c r="F80" s="85"/>
      <c r="G80" s="85"/>
      <c r="H80" s="85"/>
      <c r="I80" s="85"/>
      <c r="J80" s="85"/>
      <c r="K80" s="85"/>
      <c r="L80" s="85"/>
      <c r="M80" s="85"/>
      <c r="N80" s="85"/>
      <c r="O80" t="s">
        <v>230</v>
      </c>
      <c r="R80"/>
      <c r="AF80" s="83"/>
      <c r="AJ80" s="90"/>
      <c r="AK80" s="90"/>
      <c r="AL80" s="90"/>
      <c r="AM80" s="90"/>
      <c r="AN80" s="90"/>
      <c r="AO80" s="90"/>
      <c r="AP80" s="90"/>
      <c r="AQ80" s="90"/>
      <c r="AR80" s="90"/>
      <c r="AS80" s="90"/>
      <c r="AT80" s="90"/>
    </row>
    <row r="81" spans="2:57" ht="13.5" x14ac:dyDescent="0.15">
      <c r="B81" s="81"/>
      <c r="C81" s="86"/>
      <c r="D81" s="119" t="s">
        <v>29</v>
      </c>
      <c r="E81" s="85" t="s">
        <v>226</v>
      </c>
      <c r="F81" s="85"/>
      <c r="G81" s="85"/>
      <c r="H81" s="85"/>
      <c r="I81" s="85"/>
      <c r="J81" s="85"/>
      <c r="K81" s="85"/>
      <c r="L81" s="85"/>
      <c r="M81" s="85"/>
      <c r="N81" s="85"/>
      <c r="O81" t="s">
        <v>229</v>
      </c>
      <c r="P81"/>
      <c r="R81"/>
      <c r="AF81" s="83"/>
    </row>
    <row r="82" spans="2:57" ht="13.5" x14ac:dyDescent="0.15">
      <c r="B82" s="81"/>
      <c r="C82" s="86"/>
      <c r="D82" s="119" t="s">
        <v>29</v>
      </c>
      <c r="E82" s="85" t="s">
        <v>227</v>
      </c>
      <c r="F82" s="85"/>
      <c r="G82" s="85"/>
      <c r="H82" s="85"/>
      <c r="I82" s="85"/>
      <c r="J82" s="85"/>
      <c r="K82" s="85"/>
      <c r="L82" s="85"/>
      <c r="M82" s="85"/>
      <c r="N82" s="85"/>
      <c r="O82"/>
      <c r="P82"/>
      <c r="Q82"/>
      <c r="R82"/>
      <c r="AF82" s="83"/>
    </row>
    <row r="83" spans="2:57" s="90" customFormat="1" ht="13.5" x14ac:dyDescent="0.15">
      <c r="B83" s="88"/>
      <c r="C83" s="82" t="s">
        <v>213</v>
      </c>
      <c r="D83" s="89"/>
      <c r="E83" s="89"/>
      <c r="F83" s="89"/>
      <c r="G83" s="89"/>
      <c r="H83" s="89"/>
      <c r="I83" s="89"/>
      <c r="J83" s="89"/>
      <c r="K83" s="89"/>
      <c r="L83" s="89"/>
      <c r="M83" s="89"/>
      <c r="N83" s="89"/>
      <c r="O83" s="89"/>
      <c r="P83" s="89"/>
      <c r="Q83" s="89"/>
      <c r="R83" s="89"/>
      <c r="AF83" s="91"/>
      <c r="AH83" s="92"/>
      <c r="AI83" s="13"/>
      <c r="AJ83" s="13"/>
      <c r="AK83" s="13"/>
      <c r="AL83" s="13"/>
      <c r="AM83" s="13"/>
      <c r="AN83" s="13"/>
      <c r="AO83" s="13"/>
      <c r="AP83" s="13"/>
      <c r="AQ83" s="13"/>
      <c r="AR83" s="13"/>
      <c r="AS83" s="13"/>
      <c r="AT83" s="13"/>
    </row>
    <row r="84" spans="2:57" ht="13.5" x14ac:dyDescent="0.15">
      <c r="B84" s="81"/>
      <c r="C84" s="86"/>
      <c r="D84" s="119" t="s">
        <v>29</v>
      </c>
      <c r="E84" s="85" t="s">
        <v>231</v>
      </c>
      <c r="F84" s="85"/>
      <c r="G84" s="85"/>
      <c r="H84" s="85"/>
      <c r="I84" s="85"/>
      <c r="J84" s="85"/>
      <c r="K84" s="85"/>
      <c r="L84" s="85"/>
      <c r="M84" s="85"/>
      <c r="N84" s="85"/>
      <c r="O84" s="85"/>
      <c r="P84" t="s">
        <v>232</v>
      </c>
      <c r="Q84"/>
      <c r="R84"/>
      <c r="AF84" s="83"/>
      <c r="AI84" s="90"/>
      <c r="AJ84" s="90"/>
      <c r="AK84" s="90"/>
      <c r="AL84" s="90"/>
      <c r="AM84" s="90"/>
      <c r="AN84" s="90"/>
      <c r="AO84" s="90"/>
      <c r="AP84" s="90"/>
      <c r="AQ84" s="90"/>
      <c r="AR84" s="90"/>
      <c r="AS84" s="90"/>
      <c r="AT84" s="90"/>
    </row>
    <row r="85" spans="2:57" ht="13.5" x14ac:dyDescent="0.15">
      <c r="B85" s="81"/>
      <c r="C85" s="86"/>
      <c r="D85" s="119" t="s">
        <v>29</v>
      </c>
      <c r="E85" s="85" t="s">
        <v>233</v>
      </c>
      <c r="F85" s="85"/>
      <c r="G85" s="85"/>
      <c r="H85" s="85"/>
      <c r="I85" s="85"/>
      <c r="J85" s="85"/>
      <c r="K85" s="85"/>
      <c r="L85" s="85"/>
      <c r="M85" s="85"/>
      <c r="N85" s="85"/>
      <c r="O85" s="85"/>
      <c r="P85" t="s">
        <v>234</v>
      </c>
      <c r="Q85"/>
      <c r="R85"/>
      <c r="AF85" s="83"/>
    </row>
    <row r="86" spans="2:57" ht="13.5" x14ac:dyDescent="0.15">
      <c r="B86" s="81"/>
      <c r="C86" s="86"/>
      <c r="D86" s="119" t="s">
        <v>29</v>
      </c>
      <c r="E86" s="85" t="s">
        <v>194</v>
      </c>
      <c r="F86" s="85"/>
      <c r="G86" s="85"/>
      <c r="H86" s="85"/>
      <c r="I86" s="85"/>
      <c r="J86" s="85"/>
      <c r="K86" s="85"/>
      <c r="L86" s="85"/>
      <c r="M86" s="85"/>
      <c r="N86" s="85"/>
      <c r="O86" s="85"/>
      <c r="P86"/>
      <c r="Q86"/>
      <c r="R86"/>
      <c r="AF86" s="83"/>
    </row>
    <row r="87" spans="2:57" s="90" customFormat="1" ht="13.5" x14ac:dyDescent="0.15">
      <c r="B87" s="88"/>
      <c r="C87" s="82" t="s">
        <v>214</v>
      </c>
      <c r="D87" s="89"/>
      <c r="E87" s="89"/>
      <c r="F87" s="89"/>
      <c r="G87" s="89"/>
      <c r="H87" s="89"/>
      <c r="I87" s="89"/>
      <c r="J87" s="89"/>
      <c r="K87" s="89"/>
      <c r="L87" s="89"/>
      <c r="M87" s="89"/>
      <c r="N87" s="89"/>
      <c r="O87" s="89"/>
      <c r="P87" s="89"/>
      <c r="Q87" s="89"/>
      <c r="R87" s="89"/>
      <c r="AF87" s="91"/>
      <c r="AH87" s="92"/>
      <c r="AI87" s="13"/>
      <c r="AJ87" s="13"/>
      <c r="AK87" s="13"/>
      <c r="AL87" s="13"/>
      <c r="AM87" s="13"/>
      <c r="AN87" s="13"/>
      <c r="AO87" s="13"/>
      <c r="AP87" s="13"/>
      <c r="AQ87" s="13"/>
      <c r="AR87" s="13"/>
      <c r="AS87" s="13"/>
      <c r="AT87" s="13"/>
    </row>
    <row r="88" spans="2:57" ht="13.5" x14ac:dyDescent="0.15">
      <c r="B88" s="81"/>
      <c r="C88" s="86"/>
      <c r="D88" s="119" t="s">
        <v>28</v>
      </c>
      <c r="E88" s="85" t="s">
        <v>195</v>
      </c>
      <c r="F88" s="85"/>
      <c r="G88" s="85"/>
      <c r="H88" s="85"/>
      <c r="I88" s="85"/>
      <c r="J88" s="85"/>
      <c r="K88" s="85"/>
      <c r="L88" s="85"/>
      <c r="M88" s="85"/>
      <c r="N88" s="85"/>
      <c r="O88" s="85"/>
      <c r="P88" s="85"/>
      <c r="Q88" s="85"/>
      <c r="R88" s="85"/>
      <c r="AF88" s="83"/>
      <c r="AI88" s="90"/>
      <c r="AJ88" s="90"/>
      <c r="AK88" s="90"/>
      <c r="AL88" s="90"/>
      <c r="AM88" s="90"/>
      <c r="AN88" s="90"/>
      <c r="AO88" s="90"/>
      <c r="AP88" s="90"/>
      <c r="AQ88" s="90"/>
      <c r="AR88" s="90"/>
      <c r="AS88" s="90"/>
      <c r="AT88" s="90"/>
    </row>
    <row r="89" spans="2:57" ht="8.25" customHeight="1" thickBot="1" x14ac:dyDescent="0.2">
      <c r="B89" s="93"/>
      <c r="C89" s="94"/>
      <c r="D89" s="95"/>
      <c r="E89" s="96"/>
      <c r="F89" s="96"/>
      <c r="G89" s="96"/>
      <c r="H89" s="96"/>
      <c r="I89" s="96"/>
      <c r="J89" s="96"/>
      <c r="K89" s="96"/>
      <c r="L89" s="96"/>
      <c r="M89" s="96"/>
      <c r="N89" s="96"/>
      <c r="O89" s="96"/>
      <c r="P89" s="96"/>
      <c r="Q89" s="96"/>
      <c r="R89" s="96"/>
      <c r="S89" s="97"/>
      <c r="T89" s="97"/>
      <c r="U89" s="97"/>
      <c r="V89" s="97"/>
      <c r="W89" s="97"/>
      <c r="X89" s="97"/>
      <c r="Y89" s="97"/>
      <c r="Z89" s="97"/>
      <c r="AA89" s="97"/>
      <c r="AB89" s="97"/>
      <c r="AC89" s="97"/>
      <c r="AD89" s="97"/>
      <c r="AE89" s="97"/>
      <c r="AF89" s="98"/>
    </row>
    <row r="90" spans="2:57" ht="24.75" customHeight="1" thickTop="1" thickBot="1" x14ac:dyDescent="0.2">
      <c r="B90" s="121" t="s">
        <v>29</v>
      </c>
      <c r="C90" s="99" t="s">
        <v>263</v>
      </c>
      <c r="D90" s="99"/>
      <c r="E90" s="99"/>
      <c r="F90" s="99"/>
      <c r="G90" s="99"/>
      <c r="H90" s="99"/>
      <c r="I90" s="99"/>
      <c r="J90" s="99"/>
      <c r="K90" s="99"/>
      <c r="L90" s="99"/>
      <c r="M90" s="100" t="s">
        <v>299</v>
      </c>
      <c r="N90" s="99"/>
      <c r="O90" s="99"/>
      <c r="P90" s="99"/>
      <c r="Q90" s="99"/>
      <c r="R90" s="99"/>
      <c r="S90" s="99"/>
      <c r="T90" s="99"/>
      <c r="U90" s="99"/>
      <c r="V90" s="99"/>
      <c r="W90" s="99"/>
      <c r="X90" s="99"/>
      <c r="Y90" s="99"/>
      <c r="Z90" s="101" t="s">
        <v>259</v>
      </c>
      <c r="AA90" s="99"/>
      <c r="AB90" s="99"/>
      <c r="AC90" s="99"/>
      <c r="AD90" s="99"/>
      <c r="AE90" s="99"/>
      <c r="AF90" s="102"/>
      <c r="AG90" s="35"/>
      <c r="AH90" s="13"/>
      <c r="AU90" s="74"/>
      <c r="AV90" s="74"/>
      <c r="AW90" s="74"/>
      <c r="AX90" s="74"/>
      <c r="AY90" s="74"/>
      <c r="AZ90" s="74"/>
      <c r="BA90" s="74"/>
      <c r="BB90" s="74"/>
      <c r="BC90" s="74"/>
      <c r="BD90" s="74"/>
      <c r="BE90" s="74"/>
    </row>
    <row r="91" spans="2:57" ht="10.5" customHeight="1" thickTop="1" x14ac:dyDescent="0.15">
      <c r="B91" s="103"/>
      <c r="C91" s="104"/>
      <c r="D91" s="104"/>
      <c r="E91" s="104"/>
      <c r="F91" s="104"/>
      <c r="G91" s="105"/>
      <c r="H91" s="105"/>
      <c r="I91" s="105"/>
      <c r="J91" s="105"/>
      <c r="K91" s="105"/>
      <c r="L91" s="105"/>
      <c r="M91" s="106"/>
      <c r="N91" s="105"/>
      <c r="O91" s="105"/>
      <c r="P91" s="105"/>
      <c r="Q91" s="105"/>
      <c r="R91" s="105"/>
      <c r="S91" s="105"/>
      <c r="T91" s="105"/>
      <c r="U91" s="105"/>
      <c r="V91" s="105"/>
      <c r="W91" s="105"/>
      <c r="X91" s="105"/>
      <c r="Y91" s="105"/>
      <c r="Z91" s="107"/>
      <c r="AA91" s="105"/>
      <c r="AB91" s="105"/>
      <c r="AC91" s="105"/>
      <c r="AD91" s="105"/>
      <c r="AE91" s="105"/>
      <c r="AF91" s="108"/>
      <c r="AG91" s="35"/>
      <c r="AH91" s="3"/>
      <c r="AI91" s="74"/>
      <c r="AJ91" s="74"/>
      <c r="AK91" s="74"/>
      <c r="AL91" s="74"/>
      <c r="AM91" s="74"/>
      <c r="AN91" s="74"/>
      <c r="AO91" s="74"/>
      <c r="AP91" s="74"/>
      <c r="AQ91" s="74"/>
      <c r="AR91" s="74"/>
      <c r="AS91" s="74"/>
      <c r="AT91" s="74"/>
    </row>
    <row r="92" spans="2:57" ht="13.5" x14ac:dyDescent="0.15">
      <c r="B92" s="62"/>
      <c r="C92" s="109" t="s">
        <v>211</v>
      </c>
      <c r="D92" s="109"/>
      <c r="E92" s="109"/>
      <c r="F92" s="109"/>
      <c r="G92"/>
      <c r="H92"/>
      <c r="I92"/>
      <c r="J92"/>
      <c r="K92"/>
      <c r="L92"/>
      <c r="M92"/>
      <c r="N92"/>
      <c r="O92"/>
      <c r="P92"/>
      <c r="Q92"/>
      <c r="AF92" s="64"/>
    </row>
    <row r="93" spans="2:57" ht="13.5" x14ac:dyDescent="0.15">
      <c r="B93" s="62"/>
      <c r="D93" s="119" t="s">
        <v>29</v>
      </c>
      <c r="E93" s="85" t="s">
        <v>188</v>
      </c>
      <c r="F93" s="85"/>
      <c r="G93" s="85"/>
      <c r="H93" s="85"/>
      <c r="I93" s="85"/>
      <c r="J93"/>
      <c r="K93"/>
      <c r="L93"/>
      <c r="M93"/>
      <c r="N93"/>
      <c r="O93"/>
      <c r="P93"/>
      <c r="Q93"/>
      <c r="AF93" s="64"/>
    </row>
    <row r="94" spans="2:57" ht="13.5" x14ac:dyDescent="0.15">
      <c r="B94" s="62"/>
      <c r="D94" s="86"/>
      <c r="E94" s="110" t="s">
        <v>239</v>
      </c>
      <c r="F94" s="110"/>
      <c r="G94" s="110"/>
      <c r="H94" s="110"/>
      <c r="I94" s="110"/>
      <c r="J94" s="110"/>
      <c r="K94" s="110"/>
      <c r="L94" s="110" t="s">
        <v>238</v>
      </c>
      <c r="M94" s="110"/>
      <c r="N94" s="110"/>
      <c r="O94" s="110"/>
      <c r="P94" s="110"/>
      <c r="Q94" s="110"/>
      <c r="R94" s="111"/>
      <c r="S94" s="111"/>
      <c r="T94" s="111"/>
      <c r="AF94" s="64"/>
    </row>
    <row r="95" spans="2:57" ht="13.5" x14ac:dyDescent="0.15">
      <c r="B95" s="62"/>
      <c r="D95" s="86"/>
      <c r="F95" s="120" t="s">
        <v>29</v>
      </c>
      <c r="G95" t="s">
        <v>196</v>
      </c>
      <c r="H95"/>
      <c r="I95"/>
      <c r="J95"/>
      <c r="K95"/>
      <c r="L95"/>
      <c r="M95"/>
      <c r="N95"/>
      <c r="O95"/>
      <c r="P95"/>
      <c r="Q95"/>
      <c r="AF95" s="64"/>
    </row>
    <row r="96" spans="2:57" ht="13.5" x14ac:dyDescent="0.15">
      <c r="B96" s="62"/>
      <c r="D96" s="86"/>
      <c r="F96" s="120" t="s">
        <v>29</v>
      </c>
      <c r="G96" t="s">
        <v>197</v>
      </c>
      <c r="H96"/>
      <c r="I96"/>
      <c r="J96"/>
      <c r="K96"/>
      <c r="L96"/>
      <c r="M96"/>
      <c r="N96"/>
      <c r="O96"/>
      <c r="P96"/>
      <c r="Q96"/>
      <c r="AF96" s="64"/>
    </row>
    <row r="97" spans="2:32" ht="13.5" x14ac:dyDescent="0.15">
      <c r="B97" s="62"/>
      <c r="D97" s="86"/>
      <c r="F97" s="120" t="s">
        <v>29</v>
      </c>
      <c r="G97" t="s">
        <v>198</v>
      </c>
      <c r="H97"/>
      <c r="I97"/>
      <c r="J97"/>
      <c r="K97"/>
      <c r="L97"/>
      <c r="M97"/>
      <c r="N97"/>
      <c r="O97"/>
      <c r="P97"/>
      <c r="Q97"/>
      <c r="AF97" s="64"/>
    </row>
    <row r="98" spans="2:32" ht="13.5" x14ac:dyDescent="0.15">
      <c r="B98" s="62"/>
      <c r="D98" s="86"/>
      <c r="F98" s="120" t="s">
        <v>29</v>
      </c>
      <c r="G98" t="s">
        <v>199</v>
      </c>
      <c r="H98"/>
      <c r="I98"/>
      <c r="J98"/>
      <c r="K98"/>
      <c r="L98"/>
      <c r="M98"/>
      <c r="N98"/>
      <c r="O98"/>
      <c r="P98"/>
      <c r="Q98"/>
      <c r="AF98" s="64"/>
    </row>
    <row r="99" spans="2:32" ht="13.5" x14ac:dyDescent="0.15">
      <c r="B99" s="62"/>
      <c r="D99" s="119" t="s">
        <v>29</v>
      </c>
      <c r="E99" s="85" t="s">
        <v>190</v>
      </c>
      <c r="F99" s="85"/>
      <c r="G99" s="85"/>
      <c r="H99" s="85"/>
      <c r="I99" s="85"/>
      <c r="J99"/>
      <c r="K99"/>
      <c r="L99"/>
      <c r="M99"/>
      <c r="N99"/>
      <c r="O99"/>
      <c r="P99"/>
      <c r="Q99"/>
      <c r="R99"/>
      <c r="AF99" s="64"/>
    </row>
    <row r="100" spans="2:32" ht="13.5" x14ac:dyDescent="0.15">
      <c r="B100" s="62"/>
      <c r="D100" s="86"/>
      <c r="E100" s="251" t="s">
        <v>235</v>
      </c>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1"/>
      <c r="AF100" s="253"/>
    </row>
    <row r="101" spans="2:32" ht="13.5" x14ac:dyDescent="0.15">
      <c r="B101" s="62"/>
      <c r="D101" s="86"/>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3"/>
    </row>
    <row r="102" spans="2:32" ht="13.5" x14ac:dyDescent="0.15">
      <c r="B102" s="62"/>
      <c r="D102" s="86"/>
      <c r="E102" s="254" t="s">
        <v>236</v>
      </c>
      <c r="F102" s="254"/>
      <c r="G102" s="120" t="s">
        <v>29</v>
      </c>
      <c r="H102" t="s">
        <v>200</v>
      </c>
      <c r="I102"/>
      <c r="J102"/>
      <c r="K102"/>
      <c r="L102"/>
      <c r="M102"/>
      <c r="N102"/>
      <c r="O102"/>
      <c r="P102"/>
      <c r="Q102"/>
      <c r="R102"/>
      <c r="AF102" s="64"/>
    </row>
    <row r="103" spans="2:32" ht="13.5" x14ac:dyDescent="0.15">
      <c r="B103" s="62"/>
      <c r="D103" s="86"/>
      <c r="H103" s="120" t="s">
        <v>29</v>
      </c>
      <c r="I103" t="s">
        <v>201</v>
      </c>
      <c r="J103"/>
      <c r="K103"/>
      <c r="L103"/>
      <c r="M103"/>
      <c r="N103"/>
      <c r="O103"/>
      <c r="P103"/>
      <c r="Q103"/>
      <c r="R103"/>
      <c r="AF103" s="64"/>
    </row>
    <row r="104" spans="2:32" ht="13.5" x14ac:dyDescent="0.15">
      <c r="B104" s="62"/>
      <c r="D104" s="86"/>
      <c r="H104" s="120" t="s">
        <v>29</v>
      </c>
      <c r="I104" t="s">
        <v>202</v>
      </c>
      <c r="J104"/>
      <c r="K104"/>
      <c r="L104"/>
      <c r="M104"/>
      <c r="N104"/>
      <c r="O104"/>
      <c r="P104"/>
      <c r="Q104"/>
      <c r="R104"/>
      <c r="AF104" s="64"/>
    </row>
    <row r="105" spans="2:32" ht="13.5" x14ac:dyDescent="0.15">
      <c r="B105" s="62"/>
      <c r="D105" s="86"/>
      <c r="H105" s="120" t="s">
        <v>29</v>
      </c>
      <c r="I105" t="s">
        <v>203</v>
      </c>
      <c r="J105"/>
      <c r="K105"/>
      <c r="L105"/>
      <c r="M105"/>
      <c r="N105"/>
      <c r="O105"/>
      <c r="P105"/>
      <c r="Q105"/>
      <c r="R105"/>
      <c r="AF105" s="64"/>
    </row>
    <row r="106" spans="2:32" ht="13.5" x14ac:dyDescent="0.15">
      <c r="B106" s="62"/>
      <c r="D106" s="86"/>
      <c r="H106" s="120" t="s">
        <v>29</v>
      </c>
      <c r="I106" t="s">
        <v>204</v>
      </c>
      <c r="J106"/>
      <c r="K106"/>
      <c r="L106"/>
      <c r="M106"/>
      <c r="N106"/>
      <c r="O106"/>
      <c r="P106"/>
      <c r="Q106"/>
      <c r="R106"/>
      <c r="AF106" s="64"/>
    </row>
    <row r="107" spans="2:32" ht="13.5" x14ac:dyDescent="0.15">
      <c r="B107" s="62"/>
      <c r="D107" s="86"/>
      <c r="E107" s="254" t="s">
        <v>237</v>
      </c>
      <c r="F107" s="254"/>
      <c r="G107" s="120" t="s">
        <v>29</v>
      </c>
      <c r="H107" t="s">
        <v>204</v>
      </c>
      <c r="I107"/>
      <c r="J107"/>
      <c r="K107"/>
      <c r="L107"/>
      <c r="M107"/>
      <c r="N107"/>
      <c r="O107"/>
      <c r="P107"/>
      <c r="Q107"/>
      <c r="R107"/>
      <c r="AF107" s="64"/>
    </row>
    <row r="108" spans="2:32" ht="18.75" customHeight="1" x14ac:dyDescent="0.15">
      <c r="B108" s="62"/>
      <c r="C108" s="109" t="s">
        <v>212</v>
      </c>
      <c r="D108" s="109"/>
      <c r="E108" s="109"/>
      <c r="F108"/>
      <c r="G108"/>
      <c r="H108"/>
      <c r="I108"/>
      <c r="J108"/>
      <c r="K108"/>
      <c r="L108"/>
      <c r="M108"/>
      <c r="N108"/>
      <c r="O108"/>
      <c r="P108"/>
      <c r="Q108"/>
      <c r="AF108" s="64"/>
    </row>
    <row r="109" spans="2:32" ht="13.5" x14ac:dyDescent="0.15">
      <c r="B109" s="62"/>
      <c r="D109" s="119" t="s">
        <v>29</v>
      </c>
      <c r="E109" s="129" t="s">
        <v>207</v>
      </c>
      <c r="F109" s="85"/>
      <c r="G109" s="85"/>
      <c r="H109" s="85"/>
      <c r="I109" s="85"/>
      <c r="J109"/>
      <c r="K109"/>
      <c r="L109"/>
      <c r="M109"/>
      <c r="N109"/>
      <c r="O109"/>
      <c r="P109"/>
      <c r="Q109"/>
      <c r="AF109" s="64"/>
    </row>
    <row r="110" spans="2:32" ht="13.5" x14ac:dyDescent="0.15">
      <c r="B110" s="62"/>
      <c r="E110" s="120" t="s">
        <v>29</v>
      </c>
      <c r="F110" t="s">
        <v>357</v>
      </c>
      <c r="O110"/>
      <c r="P110"/>
      <c r="Q110"/>
      <c r="AF110" s="64"/>
    </row>
    <row r="111" spans="2:32" ht="13.5" x14ac:dyDescent="0.15">
      <c r="B111" s="62"/>
      <c r="D111" s="86"/>
      <c r="E111" s="120" t="s">
        <v>29</v>
      </c>
      <c r="F111" t="s">
        <v>241</v>
      </c>
      <c r="G111"/>
      <c r="H111"/>
      <c r="I111"/>
      <c r="J111"/>
      <c r="K111"/>
      <c r="L111"/>
      <c r="O111" t="s">
        <v>242</v>
      </c>
      <c r="P111"/>
      <c r="Q111"/>
      <c r="AF111" s="64"/>
    </row>
    <row r="112" spans="2:32" ht="13.5" x14ac:dyDescent="0.15">
      <c r="B112" s="62"/>
      <c r="D112" s="86"/>
      <c r="E112" s="120" t="s">
        <v>29</v>
      </c>
      <c r="F112" t="s">
        <v>226</v>
      </c>
      <c r="G112"/>
      <c r="H112"/>
      <c r="I112"/>
      <c r="J112"/>
      <c r="K112"/>
      <c r="L112"/>
      <c r="M112"/>
      <c r="N112"/>
      <c r="O112" t="s">
        <v>244</v>
      </c>
      <c r="P112"/>
      <c r="Q112"/>
      <c r="AF112" s="64"/>
    </row>
    <row r="113" spans="2:46" ht="13.5" x14ac:dyDescent="0.15">
      <c r="B113" s="62"/>
      <c r="D113" s="86"/>
      <c r="E113" s="120" t="s">
        <v>29</v>
      </c>
      <c r="F113" t="s">
        <v>227</v>
      </c>
      <c r="G113"/>
      <c r="H113"/>
      <c r="I113"/>
      <c r="J113"/>
      <c r="K113"/>
      <c r="L113"/>
      <c r="M113"/>
      <c r="N113"/>
      <c r="O113"/>
      <c r="P113"/>
      <c r="Q113"/>
      <c r="AF113" s="64"/>
    </row>
    <row r="114" spans="2:46" ht="13.5" x14ac:dyDescent="0.15">
      <c r="B114" s="62"/>
      <c r="D114" s="119" t="s">
        <v>29</v>
      </c>
      <c r="E114" s="85" t="s">
        <v>240</v>
      </c>
      <c r="F114" s="85"/>
      <c r="G114" s="85"/>
      <c r="H114" s="85"/>
      <c r="I114" s="85"/>
      <c r="J114" s="85"/>
      <c r="K114" s="85"/>
      <c r="L114" s="85"/>
      <c r="M114" s="85" t="s">
        <v>238</v>
      </c>
      <c r="N114" s="85"/>
      <c r="O114" s="85"/>
      <c r="P114" s="85"/>
      <c r="Q114" s="85"/>
      <c r="R114" s="85"/>
      <c r="S114" s="112"/>
      <c r="T114" s="112"/>
      <c r="U114" s="112"/>
      <c r="AF114" s="64"/>
    </row>
    <row r="115" spans="2:46" ht="13.5" x14ac:dyDescent="0.15">
      <c r="B115" s="62"/>
      <c r="D115" s="86"/>
      <c r="E115" s="120" t="s">
        <v>29</v>
      </c>
      <c r="F115" t="s">
        <v>241</v>
      </c>
      <c r="G115"/>
      <c r="H115"/>
      <c r="I115"/>
      <c r="J115"/>
      <c r="K115"/>
      <c r="L115"/>
      <c r="M115" t="s">
        <v>243</v>
      </c>
      <c r="N115"/>
      <c r="O115"/>
      <c r="P115"/>
      <c r="Q115"/>
      <c r="AF115" s="64"/>
    </row>
    <row r="116" spans="2:46" ht="13.5" x14ac:dyDescent="0.15">
      <c r="B116" s="62"/>
      <c r="D116" s="86"/>
      <c r="E116" s="120" t="s">
        <v>29</v>
      </c>
      <c r="F116" t="s">
        <v>208</v>
      </c>
      <c r="G116"/>
      <c r="H116"/>
      <c r="I116"/>
      <c r="J116"/>
      <c r="K116"/>
      <c r="L116"/>
      <c r="M116"/>
      <c r="N116"/>
      <c r="O116"/>
      <c r="P116"/>
      <c r="Q116"/>
      <c r="AF116" s="64"/>
    </row>
    <row r="117" spans="2:46" ht="13.5" x14ac:dyDescent="0.15">
      <c r="B117" s="62"/>
      <c r="C117" s="109" t="s">
        <v>213</v>
      </c>
      <c r="D117" s="109"/>
      <c r="E117" s="109"/>
      <c r="F117"/>
      <c r="G117"/>
      <c r="H117"/>
      <c r="I117"/>
      <c r="J117"/>
      <c r="K117"/>
      <c r="L117"/>
      <c r="M117"/>
      <c r="N117"/>
      <c r="O117"/>
      <c r="P117"/>
      <c r="Q117"/>
      <c r="AF117" s="64"/>
    </row>
    <row r="118" spans="2:46" ht="13.5" x14ac:dyDescent="0.15">
      <c r="B118" s="62"/>
      <c r="C118" s="86"/>
      <c r="D118" s="119" t="s">
        <v>29</v>
      </c>
      <c r="E118" s="85" t="s">
        <v>231</v>
      </c>
      <c r="F118" s="85"/>
      <c r="G118" s="85"/>
      <c r="H118" s="85"/>
      <c r="I118" s="85"/>
      <c r="J118" s="85"/>
      <c r="K118" s="85"/>
      <c r="L118" s="85"/>
      <c r="M118" s="85"/>
      <c r="N118" s="85"/>
      <c r="O118" s="85"/>
      <c r="P118" t="s">
        <v>248</v>
      </c>
      <c r="Q118"/>
      <c r="AF118" s="64"/>
    </row>
    <row r="119" spans="2:46" ht="13.5" x14ac:dyDescent="0.15">
      <c r="B119" s="62"/>
      <c r="C119" s="86"/>
      <c r="D119" s="119" t="s">
        <v>28</v>
      </c>
      <c r="E119" s="85" t="s">
        <v>233</v>
      </c>
      <c r="F119" s="85"/>
      <c r="G119" s="85"/>
      <c r="H119" s="85"/>
      <c r="I119" s="85"/>
      <c r="J119" s="85"/>
      <c r="K119" s="85"/>
      <c r="L119" s="85"/>
      <c r="M119" s="85"/>
      <c r="N119" s="85"/>
      <c r="O119" s="85"/>
      <c r="P119" t="s">
        <v>246</v>
      </c>
      <c r="Q119"/>
      <c r="AF119" s="64"/>
    </row>
    <row r="120" spans="2:46" ht="13.5" x14ac:dyDescent="0.15">
      <c r="B120" s="62"/>
      <c r="C120" s="86"/>
      <c r="D120" s="119" t="s">
        <v>29</v>
      </c>
      <c r="E120" s="85" t="s">
        <v>194</v>
      </c>
      <c r="F120" s="85"/>
      <c r="G120" s="85"/>
      <c r="H120" s="85"/>
      <c r="I120" s="85"/>
      <c r="J120" s="85"/>
      <c r="K120" s="85"/>
      <c r="L120" s="85"/>
      <c r="M120" s="85"/>
      <c r="N120" s="85"/>
      <c r="O120" s="85"/>
      <c r="P120" t="s">
        <v>247</v>
      </c>
      <c r="Q120"/>
      <c r="AF120" s="64"/>
    </row>
    <row r="121" spans="2:46" ht="13.5" x14ac:dyDescent="0.15">
      <c r="B121" s="62"/>
      <c r="C121" s="86"/>
      <c r="E121" t="s">
        <v>205</v>
      </c>
      <c r="F121"/>
      <c r="G121"/>
      <c r="H121"/>
      <c r="I121"/>
      <c r="J121"/>
      <c r="K121"/>
      <c r="L121"/>
      <c r="M121"/>
      <c r="N121"/>
      <c r="O121"/>
      <c r="P121"/>
      <c r="Q121"/>
      <c r="AF121" s="64"/>
    </row>
    <row r="122" spans="2:46" ht="13.5" x14ac:dyDescent="0.15">
      <c r="B122" s="62"/>
      <c r="C122" s="86"/>
      <c r="E122" t="s">
        <v>206</v>
      </c>
      <c r="F122"/>
      <c r="G122"/>
      <c r="H122"/>
      <c r="I122"/>
      <c r="J122"/>
      <c r="K122"/>
      <c r="L122"/>
      <c r="M122"/>
      <c r="N122"/>
      <c r="O122"/>
      <c r="P122"/>
      <c r="Q122"/>
      <c r="AF122" s="64"/>
    </row>
    <row r="123" spans="2:46" ht="13.5" x14ac:dyDescent="0.15">
      <c r="B123" s="62"/>
      <c r="C123" s="86"/>
      <c r="E123" t="s">
        <v>245</v>
      </c>
      <c r="F123"/>
      <c r="G123"/>
      <c r="H123"/>
      <c r="I123"/>
      <c r="J123"/>
      <c r="K123"/>
      <c r="L123"/>
      <c r="M123"/>
      <c r="N123"/>
      <c r="O123"/>
      <c r="P123"/>
      <c r="Q123"/>
      <c r="AF123" s="64"/>
    </row>
    <row r="124" spans="2:46" ht="13.5" x14ac:dyDescent="0.15">
      <c r="B124" s="62"/>
      <c r="C124" s="109" t="s">
        <v>214</v>
      </c>
      <c r="D124" s="109"/>
      <c r="E124" s="109"/>
      <c r="F124"/>
      <c r="G124"/>
      <c r="H124"/>
      <c r="I124"/>
      <c r="J124"/>
      <c r="K124"/>
      <c r="L124"/>
      <c r="M124"/>
      <c r="N124"/>
      <c r="O124"/>
      <c r="P124"/>
      <c r="Q124"/>
      <c r="AF124" s="64"/>
    </row>
    <row r="125" spans="2:46" ht="13.5" x14ac:dyDescent="0.15">
      <c r="B125" s="62"/>
      <c r="C125" s="86"/>
      <c r="D125" s="119" t="s">
        <v>29</v>
      </c>
      <c r="E125" s="85" t="s">
        <v>355</v>
      </c>
      <c r="F125" s="85"/>
      <c r="G125" s="85"/>
      <c r="H125" s="85"/>
      <c r="I125" s="85"/>
      <c r="J125" s="85"/>
      <c r="K125" s="85"/>
      <c r="L125" s="85"/>
      <c r="M125" s="85"/>
      <c r="N125" s="85"/>
      <c r="O125" s="85"/>
      <c r="P125" s="85"/>
      <c r="Q125" s="85"/>
      <c r="R125" s="112"/>
      <c r="S125" s="112"/>
      <c r="AF125" s="64"/>
    </row>
    <row r="126" spans="2:46" ht="7.5" customHeight="1" x14ac:dyDescent="0.15">
      <c r="B126" s="113"/>
      <c r="C126" s="114"/>
      <c r="D126" s="114"/>
      <c r="E126" s="114"/>
      <c r="F126" s="114"/>
      <c r="G126" s="115"/>
      <c r="H126" s="115"/>
      <c r="I126" s="115"/>
      <c r="J126" s="115"/>
      <c r="K126" s="115"/>
      <c r="L126" s="115"/>
      <c r="M126" s="116"/>
      <c r="N126" s="115"/>
      <c r="O126" s="115"/>
      <c r="P126" s="115"/>
      <c r="Q126" s="115"/>
      <c r="R126" s="115"/>
      <c r="S126" s="115"/>
      <c r="T126" s="115"/>
      <c r="U126" s="115"/>
      <c r="V126" s="115"/>
      <c r="W126" s="115"/>
      <c r="X126" s="115"/>
      <c r="Y126" s="115"/>
      <c r="Z126" s="117"/>
      <c r="AA126" s="115"/>
      <c r="AB126" s="115"/>
      <c r="AC126" s="115"/>
      <c r="AD126" s="115"/>
      <c r="AE126" s="115"/>
      <c r="AF126" s="118"/>
      <c r="AG126" s="35"/>
      <c r="AH126" s="3"/>
      <c r="AI126" s="74"/>
      <c r="AJ126" s="74"/>
      <c r="AK126" s="74"/>
      <c r="AL126" s="74"/>
      <c r="AM126" s="74"/>
      <c r="AN126" s="74"/>
      <c r="AO126" s="74"/>
      <c r="AP126" s="74"/>
      <c r="AQ126" s="74"/>
      <c r="AR126" s="74"/>
      <c r="AS126" s="74"/>
      <c r="AT126" s="74"/>
    </row>
  </sheetData>
  <sheetProtection algorithmName="SHA-512" hashValue="vKRgZeodhqaKOUnQQJTUPrVaurtjTQ/SW32+YRKqqjld93GARgZxlH29bPBTWnCse2Mxu4A3KuANTtUbHNoA/w==" saltValue="ZYQtz2u/eg64REc7G1TxLQ==" spinCount="100000" sheet="1" objects="1" scenarios="1"/>
  <dataConsolidate/>
  <mergeCells count="316">
    <mergeCell ref="B1:AF1"/>
    <mergeCell ref="L2:Y2"/>
    <mergeCell ref="Z2:AF2"/>
    <mergeCell ref="L3:Y3"/>
    <mergeCell ref="L4:Y4"/>
    <mergeCell ref="Z4:AA4"/>
    <mergeCell ref="AB4:AF4"/>
    <mergeCell ref="I3:K3"/>
    <mergeCell ref="I4:K4"/>
    <mergeCell ref="Z3:AA3"/>
    <mergeCell ref="AB3:AF3"/>
    <mergeCell ref="B2:H3"/>
    <mergeCell ref="B5:G5"/>
    <mergeCell ref="H5:K5"/>
    <mergeCell ref="L5:W5"/>
    <mergeCell ref="X5:Y5"/>
    <mergeCell ref="Z5:AA5"/>
    <mergeCell ref="AB5:AC5"/>
    <mergeCell ref="AD5:AF5"/>
    <mergeCell ref="B6:C6"/>
    <mergeCell ref="H6:K6"/>
    <mergeCell ref="L6:W6"/>
    <mergeCell ref="X6:Y6"/>
    <mergeCell ref="Z6:AA6"/>
    <mergeCell ref="AB6:AC6"/>
    <mergeCell ref="AE6:AF6"/>
    <mergeCell ref="AI6:AK6"/>
    <mergeCell ref="B7:C7"/>
    <mergeCell ref="H7:K7"/>
    <mergeCell ref="L7:W7"/>
    <mergeCell ref="X7:Y7"/>
    <mergeCell ref="Z7:AA7"/>
    <mergeCell ref="AB7:AC7"/>
    <mergeCell ref="AE7:AF7"/>
    <mergeCell ref="AI7:AK7"/>
    <mergeCell ref="AE8:AF8"/>
    <mergeCell ref="B9:C10"/>
    <mergeCell ref="D9:G9"/>
    <mergeCell ref="H9:K9"/>
    <mergeCell ref="L9:W9"/>
    <mergeCell ref="X9:Y9"/>
    <mergeCell ref="Z9:AA9"/>
    <mergeCell ref="AB9:AC9"/>
    <mergeCell ref="AE9:AF9"/>
    <mergeCell ref="B8:C8"/>
    <mergeCell ref="H8:K8"/>
    <mergeCell ref="L8:W8"/>
    <mergeCell ref="X8:Y8"/>
    <mergeCell ref="Z8:AA8"/>
    <mergeCell ref="AB8:AC8"/>
    <mergeCell ref="D11:G11"/>
    <mergeCell ref="H11:K11"/>
    <mergeCell ref="L11:W11"/>
    <mergeCell ref="X11:Y11"/>
    <mergeCell ref="Z11:AA11"/>
    <mergeCell ref="AI9:AO11"/>
    <mergeCell ref="AP9:AU9"/>
    <mergeCell ref="AV9:BC9"/>
    <mergeCell ref="D10:G10"/>
    <mergeCell ref="H10:K10"/>
    <mergeCell ref="L10:W10"/>
    <mergeCell ref="X10:Y10"/>
    <mergeCell ref="Z10:AA10"/>
    <mergeCell ref="AB10:AC10"/>
    <mergeCell ref="AE10:AF10"/>
    <mergeCell ref="AB11:AC11"/>
    <mergeCell ref="AE11:AF11"/>
    <mergeCell ref="AP11:AQ11"/>
    <mergeCell ref="AR11:AS11"/>
    <mergeCell ref="AV11:AX11"/>
    <mergeCell ref="AY11:BA11"/>
    <mergeCell ref="AP10:AS10"/>
    <mergeCell ref="AT10:AU11"/>
    <mergeCell ref="AV10:BA10"/>
    <mergeCell ref="BB12:BC13"/>
    <mergeCell ref="B13:F13"/>
    <mergeCell ref="L13:AA13"/>
    <mergeCell ref="AB13:AC13"/>
    <mergeCell ref="AD13:AF13"/>
    <mergeCell ref="AL13:AO13"/>
    <mergeCell ref="AP13:AU13"/>
    <mergeCell ref="AV13:BA13"/>
    <mergeCell ref="AE12:AF12"/>
    <mergeCell ref="AI12:AK13"/>
    <mergeCell ref="AL12:AO12"/>
    <mergeCell ref="AP12:AS12"/>
    <mergeCell ref="AT12:AU12"/>
    <mergeCell ref="AV12:BA12"/>
    <mergeCell ref="D12:G12"/>
    <mergeCell ref="H12:K12"/>
    <mergeCell ref="L12:W12"/>
    <mergeCell ref="X12:Y12"/>
    <mergeCell ref="Z12:AA12"/>
    <mergeCell ref="AB12:AC12"/>
    <mergeCell ref="BB10:BC11"/>
    <mergeCell ref="B11:C12"/>
    <mergeCell ref="BB14:BC14"/>
    <mergeCell ref="G15:K15"/>
    <mergeCell ref="L15:M15"/>
    <mergeCell ref="N15:AA15"/>
    <mergeCell ref="AB15:AC15"/>
    <mergeCell ref="AE15:AF15"/>
    <mergeCell ref="AI15:AK16"/>
    <mergeCell ref="AL15:AO15"/>
    <mergeCell ref="AP15:AQ15"/>
    <mergeCell ref="AR15:AS15"/>
    <mergeCell ref="AE14:AF14"/>
    <mergeCell ref="AI14:AK14"/>
    <mergeCell ref="AL14:AO14"/>
    <mergeCell ref="AP14:AQ14"/>
    <mergeCell ref="AR14:AS14"/>
    <mergeCell ref="AT14:AU14"/>
    <mergeCell ref="G14:K14"/>
    <mergeCell ref="L14:M14"/>
    <mergeCell ref="N14:AA14"/>
    <mergeCell ref="AB14:AC14"/>
    <mergeCell ref="AT15:AU15"/>
    <mergeCell ref="AV15:BA15"/>
    <mergeCell ref="BB15:BC15"/>
    <mergeCell ref="AR16:AS16"/>
    <mergeCell ref="C16:F17"/>
    <mergeCell ref="G16:K16"/>
    <mergeCell ref="L16:M16"/>
    <mergeCell ref="N16:AA16"/>
    <mergeCell ref="AB16:AC16"/>
    <mergeCell ref="AE16:AF16"/>
    <mergeCell ref="AL16:AO16"/>
    <mergeCell ref="C14:F15"/>
    <mergeCell ref="AP16:AQ16"/>
    <mergeCell ref="I24:K24"/>
    <mergeCell ref="M24:P24"/>
    <mergeCell ref="S24:AF24"/>
    <mergeCell ref="AT16:AU16"/>
    <mergeCell ref="AV16:BA16"/>
    <mergeCell ref="BB16:BC16"/>
    <mergeCell ref="G17:K17"/>
    <mergeCell ref="L17:M17"/>
    <mergeCell ref="N17:AA17"/>
    <mergeCell ref="AB17:AC17"/>
    <mergeCell ref="AE17:AF17"/>
    <mergeCell ref="BB17:BC17"/>
    <mergeCell ref="AI17:AO17"/>
    <mergeCell ref="AP17:AQ17"/>
    <mergeCell ref="AR17:AS17"/>
    <mergeCell ref="AT17:AU17"/>
    <mergeCell ref="AV17:AX17"/>
    <mergeCell ref="AY17:BA17"/>
    <mergeCell ref="AV20:BC20"/>
    <mergeCell ref="L21:O22"/>
    <mergeCell ref="Q21:Z21"/>
    <mergeCell ref="AB21:AF21"/>
    <mergeCell ref="AI21:AK22"/>
    <mergeCell ref="AL21:AO21"/>
    <mergeCell ref="B25:K25"/>
    <mergeCell ref="L25:O25"/>
    <mergeCell ref="P25:Q25"/>
    <mergeCell ref="S25:X25"/>
    <mergeCell ref="Y25:Z25"/>
    <mergeCell ref="AA25:AB25"/>
    <mergeCell ref="AB22:AF22"/>
    <mergeCell ref="AL22:AO22"/>
    <mergeCell ref="B14:B17"/>
    <mergeCell ref="C19:D22"/>
    <mergeCell ref="E19:K19"/>
    <mergeCell ref="L19:N19"/>
    <mergeCell ref="O19:P19"/>
    <mergeCell ref="Q19:AA19"/>
    <mergeCell ref="AB19:AC19"/>
    <mergeCell ref="AE19:AF19"/>
    <mergeCell ref="AL19:AO19"/>
    <mergeCell ref="E20:K22"/>
    <mergeCell ref="L20:N20"/>
    <mergeCell ref="O20:P20"/>
    <mergeCell ref="Q20:AA20"/>
    <mergeCell ref="AB20:AC20"/>
    <mergeCell ref="AE20:AF20"/>
    <mergeCell ref="AI20:AK20"/>
    <mergeCell ref="O18:P18"/>
    <mergeCell ref="Q18:AA18"/>
    <mergeCell ref="AB18:AC18"/>
    <mergeCell ref="AE18:AF18"/>
    <mergeCell ref="AP21:AU21"/>
    <mergeCell ref="AV21:BC21"/>
    <mergeCell ref="Q22:Z22"/>
    <mergeCell ref="AP18:AU18"/>
    <mergeCell ref="AV18:BC18"/>
    <mergeCell ref="AP19:AU19"/>
    <mergeCell ref="AV19:BC19"/>
    <mergeCell ref="AL20:AO20"/>
    <mergeCell ref="AP22:AU22"/>
    <mergeCell ref="AV22:BC22"/>
    <mergeCell ref="AP20:AU20"/>
    <mergeCell ref="AI18:AK19"/>
    <mergeCell ref="AL18:AO18"/>
    <mergeCell ref="C23:H24"/>
    <mergeCell ref="I23:K23"/>
    <mergeCell ref="M23:P23"/>
    <mergeCell ref="S23:AF23"/>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28:O28"/>
    <mergeCell ref="P28:AA28"/>
    <mergeCell ref="AB28:AF28"/>
    <mergeCell ref="B18:B24"/>
    <mergeCell ref="C18:K18"/>
    <mergeCell ref="L18:N18"/>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E102:F102"/>
    <mergeCell ref="E107:F107"/>
    <mergeCell ref="B50:N50"/>
    <mergeCell ref="D56:AF59"/>
    <mergeCell ref="E66:AF67"/>
    <mergeCell ref="E68:F68"/>
    <mergeCell ref="E74:F74"/>
    <mergeCell ref="E47:H47"/>
    <mergeCell ref="I47:Q47"/>
    <mergeCell ref="S47:V47"/>
    <mergeCell ref="AB47:AF47"/>
    <mergeCell ref="E48:H48"/>
    <mergeCell ref="I48:Q48"/>
    <mergeCell ref="S48:V48"/>
    <mergeCell ref="AB48:AF48"/>
    <mergeCell ref="B46:D48"/>
    <mergeCell ref="E46:H46"/>
    <mergeCell ref="I46:Q46"/>
    <mergeCell ref="S46:V46"/>
    <mergeCell ref="X46:AA46"/>
    <mergeCell ref="AB46:AF46"/>
    <mergeCell ref="B4:H4"/>
    <mergeCell ref="B49:D49"/>
    <mergeCell ref="F49:H49"/>
    <mergeCell ref="J49:L49"/>
    <mergeCell ref="N49:P49"/>
    <mergeCell ref="R49:T49"/>
    <mergeCell ref="E76:AF77"/>
    <mergeCell ref="AG76:AG77"/>
    <mergeCell ref="E100:AF101"/>
    <mergeCell ref="B45:F45"/>
    <mergeCell ref="G45:Q45"/>
    <mergeCell ref="R45:AA45"/>
    <mergeCell ref="AB45:AF45"/>
    <mergeCell ref="B43:F43"/>
    <mergeCell ref="G43:L43"/>
    <mergeCell ref="N43:Q43"/>
    <mergeCell ref="R43:AA43"/>
    <mergeCell ref="AB43:AF43"/>
    <mergeCell ref="B44:F44"/>
    <mergeCell ref="G44:L44"/>
    <mergeCell ref="N44:Q44"/>
    <mergeCell ref="R44:AA44"/>
    <mergeCell ref="AB44:AF44"/>
    <mergeCell ref="B38:B42"/>
  </mergeCells>
  <phoneticPr fontId="3"/>
  <conditionalFormatting sqref="B14:AF17 L35:T35 G38:AF39 G42:AF42 G44:AF45 R46:AF48 B60:AF89">
    <cfRule type="expression" dxfId="1" priority="14">
      <formula>$AB$4="誘導基準"</formula>
    </cfRule>
  </conditionalFormatting>
  <conditionalFormatting sqref="B14:AF17 P33:AF33 G34:AF34 L35:AF35 G38:AF45 I46:AF47 R48:AF48 B90:AF126">
    <cfRule type="expression" dxfId="0" priority="15">
      <formula>$AB$4="仕様基準"</formula>
    </cfRule>
  </conditionalFormatting>
  <dataValidations count="16">
    <dataValidation type="list" allowBlank="1" showInputMessage="1" showErrorMessage="1" sqref="AB40:AF40" xr:uid="{0234E7A5-A72C-4EEF-BE2F-450B4119414E}">
      <formula1>"　,自己適合宣言書による"</formula1>
    </dataValidation>
    <dataValidation type="list" showInputMessage="1" showErrorMessage="1" sqref="D63 D65 G68 G72:G74 D75 D79:D82 D84:D86 D88 D93 F95:F98 D99 G102 H103:H106 G107 D125 E110:E113 D114 E115:E116 D118:D120 D109" xr:uid="{46154D50-C7C5-41ED-A191-271F63BC518C}">
      <formula1>"□,■"</formula1>
    </dataValidation>
    <dataValidation type="list" showInputMessage="1" showErrorMessage="1" sqref="P21:P22 AA21:AA22 L23:L24 M38:M42 M44 R46:R48 W46" xr:uid="{594F0300-BFC3-4C1B-8EB7-8D594A5334E8}">
      <formula1>"■,□"</formula1>
    </dataValidation>
    <dataValidation type="list" allowBlank="1" sqref="R44:AA44" xr:uid="{8AF9AF99-68BF-4D28-B68E-E9E2B14AE80B}">
      <formula1>"　,太陽光パネル設置計画書を添付"</formula1>
    </dataValidation>
    <dataValidation type="list" allowBlank="1" showInputMessage="1" showErrorMessage="1" sqref="AH46:AH48" xr:uid="{28B84166-A5DA-48CB-9322-1E8C8328AEDB}">
      <formula1>"施主支給"</formula1>
    </dataValidation>
    <dataValidation type="list" allowBlank="1" showInputMessage="1" showErrorMessage="1" sqref="Z4:AA4" xr:uid="{C03B3B9F-CA85-4357-BBAB-340F45F97A49}">
      <formula1>"４地域,５地域,６地域"</formula1>
    </dataValidation>
    <dataValidation type="list" showInputMessage="1" sqref="Q18:Q19" xr:uid="{C725E287-70C4-4303-8808-D667AF47C07C}">
      <formula1>"　,個別の仕様書（自己適合宣言書による）を添付"</formula1>
    </dataValidation>
    <dataValidation type="list" allowBlank="1" showInputMessage="1" showErrorMessage="1" sqref="B60 B90" xr:uid="{CF2D22FE-DE0A-4C5D-9A52-4B602598FE43}">
      <formula1>"□,■"</formula1>
    </dataValidation>
    <dataValidation type="list" allowBlank="1" showInputMessage="1" sqref="AB46:AF48" xr:uid="{93049B53-1A62-4A54-819F-D3D8C25364AE}">
      <formula1>"　,平面図に記載,照明プラン図"</formula1>
    </dataValidation>
    <dataValidation type="list" showInputMessage="1" sqref="O18:P20" xr:uid="{2537B4F4-955D-432B-9698-3FBE0C7B58CC}">
      <formula1>"　,LIXIL,YKK,三協アルミ"</formula1>
    </dataValidation>
    <dataValidation type="list" allowBlank="1" showInputMessage="1" sqref="L15:M17" xr:uid="{F5BA332D-FCEB-4C97-AA60-D35A22225181}">
      <formula1>"　,LIXIL,YKK,三協アルミ"</formula1>
    </dataValidation>
    <dataValidation type="list" allowBlank="1" showInputMessage="1" sqref="L14:M14" xr:uid="{1F21A54D-1797-4F1E-BDB7-B2202EC1232E}">
      <formula1>"　,LIXIL,YKK,三協アルミ,その他"</formula1>
    </dataValidation>
    <dataValidation type="list" showInputMessage="1" sqref="P30:AA31 P27:AA28" xr:uid="{CD044075-C23B-473B-8EB0-920425E95C64}">
      <formula1>"　,施主支給（入居後に設置）"</formula1>
    </dataValidation>
    <dataValidation type="list" allowBlank="1" showInputMessage="1" showErrorMessage="1" sqref="G29:O29 G32:O32" xr:uid="{4DA1253D-9F94-4292-B20B-9CFB3F2ABDE5}">
      <formula1>"　,ダクト式セントラル空調機"</formula1>
    </dataValidation>
    <dataValidation type="list" showInputMessage="1" sqref="N14:AA16" xr:uid="{0A92443D-5FBA-47B2-A340-A738CCD07BBE}">
      <formula1>"　,個別の自己適合宣言書を添付"</formula1>
    </dataValidation>
    <dataValidation type="list" allowBlank="1" showInputMessage="1" showErrorMessage="1" sqref="B51 E49 I49 M49 Q49" xr:uid="{664136BE-68A8-4A30-B3FF-B0CA94F26618}">
      <formula1>"■,□"</formula1>
    </dataValidation>
  </dataValidations>
  <printOptions horizontalCentered="1"/>
  <pageMargins left="0.59055118110236227" right="0.23622047244094491" top="0.39370078740157483" bottom="0.31496062992125984" header="0.31496062992125984" footer="0.23622047244094491"/>
  <pageSetup paperSize="9" scale="78"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A7B95AA8-A5F1-43DD-A9EB-81D6E363A712}">
          <x14:formula1>
            <xm:f>リスト!$V$64:$V$66</xm:f>
          </x14:formula1>
          <xm:sqref>N44:Q44</xm:sqref>
        </x14:dataValidation>
        <x14:dataValidation type="list" allowBlank="1" showInputMessage="1" showErrorMessage="1" xr:uid="{B920CF75-EC5F-4051-84F7-9D30FE6948D3}">
          <x14:formula1>
            <xm:f>OFFSET(リスト!$S$84,0,MATCH($AB$4,リスト!$T$83:$V$83,0),COUNTA(OFFSET(リスト!$S$84,0,MATCH($AB$4,リスト!$T$83:$V$83,0),20,1)),1)</xm:f>
          </x14:formula1>
          <xm:sqref>G45</xm:sqref>
        </x14:dataValidation>
        <x14:dataValidation type="list" allowBlank="1" showInputMessage="1" xr:uid="{9E9CD6FE-A4AB-4AD4-B6BA-9530E9C6289E}">
          <x14:formula1>
            <xm:f>リスト!$B$5:$B$7</xm:f>
          </x14:formula1>
          <xm:sqref>AB4:AF4</xm:sqref>
        </x14:dataValidation>
        <x14:dataValidation type="list" allowBlank="1" showInputMessage="1" showErrorMessage="1" xr:uid="{FE156519-8BB3-4CFA-B929-52E4EDA452AA}">
          <x14:formula1>
            <xm:f>OFFSET(リスト!$I$64,0,MATCH($AB$4,リスト!$J$63:$L$63,0),COUNTA(OFFSET(リスト!$I$64,0,MATCH($AB$4,リスト!$J$63:$L$63,0),20)),1)</xm:f>
          </x14:formula1>
          <xm:sqref>G33:O33</xm:sqref>
        </x14:dataValidation>
        <x14:dataValidation type="list" allowBlank="1" showInputMessage="1" showErrorMessage="1" xr:uid="{F932FC69-20FE-4B74-9438-127E80586B15}">
          <x14:formula1>
            <xm:f>OFFSET(リスト!$I$44,0,MATCH($AB$4,リスト!$J$43:$L$43,0),COUNTA(OFFSET(リスト!$I$44,0,MATCH($AB$4,リスト!$J$43:$L$43,0),20)),1)</xm:f>
          </x14:formula1>
          <xm:sqref>G34:O34</xm:sqref>
        </x14:dataValidation>
        <x14:dataValidation type="list" allowBlank="1" showInputMessage="1" showErrorMessage="1" xr:uid="{C21782E1-E32C-4C3D-9E0B-75A74836E64C}">
          <x14:formula1>
            <xm:f>OFFSET(リスト!$N$124,0,MATCH($AB$4,リスト!$O$123:$Q$123,0),COUNTA(OFFSET(リスト!$N$124,0,MATCH($AB$4,リスト!$O$123:$Q$123,0),20,1)),1)</xm:f>
          </x14:formula1>
          <xm:sqref>G36:Q37</xm:sqref>
        </x14:dataValidation>
        <x14:dataValidation type="list" allowBlank="1" showInputMessage="1" showErrorMessage="1" xr:uid="{A435754D-BFCF-4094-B711-7968647F9C4E}">
          <x14:formula1>
            <xm:f>リスト!$D$5:$D$9</xm:f>
          </x14:formula1>
          <xm:sqref>H6:K10</xm:sqref>
        </x14:dataValidation>
        <x14:dataValidation type="list" allowBlank="1" showInputMessage="1" showErrorMessage="1" xr:uid="{CFB58AAD-273F-4F2C-A2AC-3AE4AB855D85}">
          <x14:formula1>
            <xm:f>リスト!$F$5:$F$8</xm:f>
          </x14:formula1>
          <xm:sqref>H11:K12</xm:sqref>
        </x14:dataValidation>
        <x14:dataValidation type="list" allowBlank="1" showInputMessage="1" xr:uid="{27BEF508-EB40-464A-9D88-D09941CE3A1F}">
          <x14:formula1>
            <xm:f>リスト!$B$53:$B$58</xm:f>
          </x14:formula1>
          <xm:sqref>Q20:AA20</xm:sqref>
        </x14:dataValidation>
        <x14:dataValidation type="list" allowBlank="1" xr:uid="{5BF0FBD4-84D4-4571-A537-9A5BBFC9C394}">
          <x14:formula1>
            <xm:f>リスト!$B$53:$B$58</xm:f>
          </x14:formula1>
          <xm:sqref>N17:AA17</xm:sqref>
        </x14:dataValidation>
        <x14:dataValidation type="list" allowBlank="1" xr:uid="{9B93F8CA-5542-4075-823A-1C88D0746BB8}">
          <x14:formula1>
            <xm:f>リスト!$B$61:$B$63</xm:f>
          </x14:formula1>
          <xm:sqref>AB27:AF28 AB30:AF31</xm:sqref>
        </x14:dataValidation>
        <x14:dataValidation type="list" allowBlank="1" showInputMessage="1" showErrorMessage="1" xr:uid="{C2761C66-7FB6-4F89-A0B7-DD753BFCFF00}">
          <x14:formula1>
            <xm:f>OFFSET(リスト!$N$104,0, MATCH($AB$4,リスト!$O$103:$Q$103,0),COUNTA(OFFSET(リスト!$N$104,0,MATCH($AB$4,リスト!$O$103:$Q$103,0),20,1)),1)</xm:f>
          </x14:formula1>
          <xm:sqref>G43:L43</xm:sqref>
        </x14:dataValidation>
        <x14:dataValidation type="list" allowBlank="1" showInputMessage="1" showErrorMessage="1" xr:uid="{301F4C15-A443-41E2-828B-602CC35187A3}">
          <x14:formula1>
            <xm:f>OFFSET(リスト!$S$44,0,MATCH($AB$4,リスト!$T$43:$V$43,0),COUNTA(OFFSET(リスト!$S$44,0,MATCH($AB$4,リスト!$T$43:$V$43,0),20,1)),1)</xm:f>
          </x14:formula1>
          <xm:sqref>G44:L44</xm:sqref>
        </x14:dataValidation>
        <x14:dataValidation type="list" allowBlank="1" showInputMessage="1" showErrorMessage="1" xr:uid="{687DC145-DE00-4F02-986F-C2CE56C523D9}">
          <x14:formula1>
            <xm:f>OFFSET(リスト!$N$24,0,MATCH($AB$4,リスト!$O$23:$Q$23,0),COUNTA(OFFSET(リスト!$N$24,0,MATCH($AB$4,リスト!$O$23:$Q$23,0),20,1)),1)</xm:f>
          </x14:formula1>
          <xm:sqref>P35:T35</xm:sqref>
        </x14:dataValidation>
        <x14:dataValidation type="list" allowBlank="1" showInputMessage="1" showErrorMessage="1" xr:uid="{DC291F9B-B877-416A-B540-7DB2718990BD}">
          <x14:formula1>
            <xm:f>OFFSET(リスト!$I$4,0,MATCH($AB$4,リスト!$J$3:$L$3,0),COUNTA(OFFSET(リスト!$I$4,0,MATCH($AB$4,リスト!$J$3:$L$3,0),20,1)),1)</xm:f>
          </x14:formula1>
          <xm:sqref>G27:O28</xm:sqref>
        </x14:dataValidation>
        <x14:dataValidation type="list" allowBlank="1" showInputMessage="1" showErrorMessage="1" xr:uid="{18159901-DC6A-4CCA-A06D-B4EEA0DD80CC}">
          <x14:formula1>
            <xm:f>OFFSET(リスト!$I$24,0,MATCH($AB$4,リスト!$J$23:$L$23,0),COUNTA(OFFSET(リスト!$I$24,0,MATCH($AB$4,リスト!$J$23:$L$23,0),20,1)),1)</xm:f>
          </x14:formula1>
          <xm:sqref>G30:O31</xm:sqref>
        </x14:dataValidation>
        <x14:dataValidation type="list" allowBlank="1" showInputMessage="1" showErrorMessage="1" xr:uid="{59AB6405-99C7-429F-8884-6E3CA0111881}">
          <x14:formula1>
            <xm:f>OFFSET(リスト!$N$4,0,MATCH($AB$4,リスト!$O$3:$Q$3,0),COUNTA(OFFSET(リスト!$N$4,0,MATCH($AB$4,リスト!$O$3:$Q$3,0),20,1)),1)</xm:f>
          </x14:formula1>
          <xm:sqref>G35:K35</xm:sqref>
        </x14:dataValidation>
        <x14:dataValidation type="list" allowBlank="1" showInputMessage="1" showErrorMessage="1" xr:uid="{8D3184EE-6817-42AA-841E-056258E4FFA6}">
          <x14:formula1>
            <xm:f>OFFSET(リスト!$N$44,0,MATCH($AB$4,リスト!$O$43:$Q$43,0),COUNTA(OFFSET(リスト!$N$44,0,MATCH($AB$4,リスト!$O$43:$Q$43,0),20,1)),1)</xm:f>
          </x14:formula1>
          <xm:sqref>W35:AF35</xm:sqref>
        </x14:dataValidation>
        <x14:dataValidation type="list" allowBlank="1" showInputMessage="1" showErrorMessage="1" xr:uid="{FB1339E6-7E7C-42D6-8CE4-FB0CCBB22FCE}">
          <x14:formula1>
            <xm:f>OFFSET(リスト!$N$64,0,MATCH($AB$4,リスト!$O$63:$Q$63,0),COUNTA(OFFSET(リスト!$N$64,0,MATCH($AB$4,リスト!$O$63:$Q$63,0),20,1)),1)</xm:f>
          </x14:formula1>
          <xm:sqref>G38:L39 G42:L42</xm:sqref>
        </x14:dataValidation>
        <x14:dataValidation type="list" allowBlank="1" showInputMessage="1" showErrorMessage="1" xr:uid="{7149AAFB-1921-4BFA-965A-2024478A3E72}">
          <x14:formula1>
            <xm:f>OFFSET(リスト!$N$84,0,MATCH($AB$4,リスト!$O$83:$Q$83,0),COUNTA(OFFSET(リスト!$N$84,0,MATCH($AB$4,リスト!$O$83:$Q$83,0),20,1)),1)</xm:f>
          </x14:formula1>
          <xm:sqref>G40:L41</xm:sqref>
        </x14:dataValidation>
        <x14:dataValidation type="list" allowBlank="1" showInputMessage="1" showErrorMessage="1" xr:uid="{4A306135-6A27-4BBB-80EE-4F717D773620}">
          <x14:formula1>
            <xm:f>OFFSET(リスト!$S$4,0,MATCH($AB$4,リスト!$T$3:$V$3,0),COUNTA(OFFSET(リスト!$S$4,0,MATCH($AB$4,リスト!$T$3:$V$3,0),20,1)),1)</xm:f>
          </x14:formula1>
          <xm:sqref>I46:Q47</xm:sqref>
        </x14:dataValidation>
        <x14:dataValidation type="list" allowBlank="1" showInputMessage="1" showErrorMessage="1" xr:uid="{4CF9838D-54B8-4AD0-939D-16D1DA217E9C}">
          <x14:formula1>
            <xm:f>OFFSET(リスト!$S$24,0,MATCH($AB$4,リスト!$T$23:$V$23,0),COUNTA(OFFSET(リスト!$S$24,0,MATCH($AB$4,リスト!$T$23:$V$23,0),20,1)),1)</xm:f>
          </x14:formula1>
          <xm:sqref>I48:Q48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209"/>
  <sheetViews>
    <sheetView zoomScale="85" zoomScaleNormal="85" workbookViewId="0">
      <selection activeCell="L37" sqref="L37"/>
    </sheetView>
  </sheetViews>
  <sheetFormatPr defaultRowHeight="13.5" x14ac:dyDescent="0.15"/>
  <cols>
    <col min="1" max="1" width="2.625" customWidth="1"/>
    <col min="2" max="2" width="13" customWidth="1"/>
    <col min="3" max="6" width="8.125" customWidth="1"/>
    <col min="7" max="7" width="3" customWidth="1"/>
    <col min="8" max="8" width="2.625" customWidth="1"/>
    <col min="9" max="9" width="4.375" customWidth="1"/>
    <col min="10" max="11" width="8.625" customWidth="1"/>
    <col min="12" max="12" width="23.25" customWidth="1"/>
    <col min="13" max="13" width="2.625" customWidth="1"/>
    <col min="14" max="14" width="4.375" customWidth="1"/>
    <col min="15" max="16" width="8.625" customWidth="1"/>
    <col min="17" max="17" width="18.125" customWidth="1"/>
    <col min="18" max="18" width="2.625" customWidth="1"/>
    <col min="19" max="19" width="4.375" style="130" customWidth="1"/>
    <col min="20" max="21" width="8.625" customWidth="1"/>
    <col min="22" max="22" width="26.375" customWidth="1"/>
    <col min="23" max="32" width="3.625" customWidth="1"/>
  </cols>
  <sheetData>
    <row r="2" spans="2:22" ht="14.25" thickBot="1" x14ac:dyDescent="0.2"/>
    <row r="3" spans="2:22" ht="14.25" customHeight="1" thickBot="1" x14ac:dyDescent="0.2">
      <c r="B3" s="607" t="s">
        <v>359</v>
      </c>
      <c r="D3" s="616" t="s">
        <v>66</v>
      </c>
      <c r="E3" s="617"/>
      <c r="F3" s="618"/>
      <c r="I3" s="613" t="s">
        <v>72</v>
      </c>
      <c r="J3" s="131" t="s">
        <v>358</v>
      </c>
      <c r="K3" s="132" t="s">
        <v>71</v>
      </c>
      <c r="L3" s="133" t="s">
        <v>70</v>
      </c>
      <c r="M3" s="134">
        <v>1</v>
      </c>
      <c r="N3" s="604" t="s">
        <v>110</v>
      </c>
      <c r="O3" s="135" t="s">
        <v>358</v>
      </c>
      <c r="P3" s="136" t="s">
        <v>71</v>
      </c>
      <c r="Q3" s="137" t="s">
        <v>70</v>
      </c>
      <c r="R3" s="134">
        <v>1</v>
      </c>
      <c r="S3" s="623" t="s">
        <v>279</v>
      </c>
      <c r="T3" s="138" t="s">
        <v>358</v>
      </c>
      <c r="U3" s="139" t="s">
        <v>71</v>
      </c>
      <c r="V3" s="140" t="s">
        <v>70</v>
      </c>
    </row>
    <row r="4" spans="2:22" ht="14.25" thickBot="1" x14ac:dyDescent="0.2">
      <c r="B4" s="608"/>
      <c r="D4" s="619" t="s">
        <v>154</v>
      </c>
      <c r="E4" s="620"/>
      <c r="F4" s="141" t="s">
        <v>155</v>
      </c>
      <c r="I4" s="614"/>
      <c r="J4" s="142"/>
      <c r="K4" s="143"/>
      <c r="L4" s="144"/>
      <c r="M4">
        <v>2</v>
      </c>
      <c r="N4" s="605"/>
      <c r="O4" s="142"/>
      <c r="P4" s="143"/>
      <c r="Q4" s="144"/>
      <c r="R4">
        <v>2</v>
      </c>
      <c r="S4" s="624"/>
      <c r="T4" s="145"/>
      <c r="U4" s="143"/>
      <c r="V4" s="144"/>
    </row>
    <row r="5" spans="2:22" x14ac:dyDescent="0.15">
      <c r="B5" s="146" t="s">
        <v>171</v>
      </c>
      <c r="D5" s="609"/>
      <c r="E5" s="610"/>
      <c r="F5" s="147"/>
      <c r="I5" s="614"/>
      <c r="J5" s="148" t="s">
        <v>1</v>
      </c>
      <c r="K5" s="149" t="s">
        <v>183</v>
      </c>
      <c r="L5" s="150" t="s">
        <v>73</v>
      </c>
      <c r="M5">
        <v>3</v>
      </c>
      <c r="N5" s="605"/>
      <c r="O5" s="151" t="s">
        <v>114</v>
      </c>
      <c r="P5" s="151" t="s">
        <v>114</v>
      </c>
      <c r="Q5" s="150" t="s">
        <v>109</v>
      </c>
      <c r="R5">
        <v>3</v>
      </c>
      <c r="S5" s="624"/>
      <c r="T5" s="152" t="s">
        <v>100</v>
      </c>
      <c r="U5" s="153" t="s">
        <v>2</v>
      </c>
      <c r="V5" s="150" t="s">
        <v>73</v>
      </c>
    </row>
    <row r="6" spans="2:22" x14ac:dyDescent="0.15">
      <c r="B6" s="154" t="s">
        <v>15</v>
      </c>
      <c r="D6" s="621" t="s">
        <v>158</v>
      </c>
      <c r="E6" s="622"/>
      <c r="F6" s="155" t="s">
        <v>138</v>
      </c>
      <c r="I6" s="614"/>
      <c r="J6" s="151" t="s">
        <v>186</v>
      </c>
      <c r="K6" s="156" t="s">
        <v>80</v>
      </c>
      <c r="L6" s="157" t="s">
        <v>74</v>
      </c>
      <c r="M6">
        <v>4</v>
      </c>
      <c r="N6" s="605"/>
      <c r="O6" s="151"/>
      <c r="P6" s="156"/>
      <c r="Q6" s="150" t="s">
        <v>311</v>
      </c>
      <c r="R6">
        <v>4</v>
      </c>
      <c r="S6" s="624"/>
      <c r="T6" s="151"/>
      <c r="U6" s="158"/>
      <c r="V6" s="157" t="s">
        <v>125</v>
      </c>
    </row>
    <row r="7" spans="2:22" x14ac:dyDescent="0.15">
      <c r="B7" s="154" t="s">
        <v>59</v>
      </c>
      <c r="D7" s="621" t="s">
        <v>159</v>
      </c>
      <c r="E7" s="622"/>
      <c r="F7" s="155" t="s">
        <v>139</v>
      </c>
      <c r="I7" s="614"/>
      <c r="J7" s="151" t="s">
        <v>80</v>
      </c>
      <c r="K7" s="151"/>
      <c r="L7" s="157" t="s">
        <v>75</v>
      </c>
      <c r="M7">
        <v>5</v>
      </c>
      <c r="N7" s="605"/>
      <c r="O7" s="151"/>
      <c r="P7" s="158"/>
      <c r="Q7" s="150" t="s">
        <v>312</v>
      </c>
      <c r="R7">
        <v>5</v>
      </c>
      <c r="S7" s="624"/>
      <c r="T7" s="158"/>
      <c r="U7" s="156"/>
      <c r="V7" s="157" t="s">
        <v>126</v>
      </c>
    </row>
    <row r="8" spans="2:22" x14ac:dyDescent="0.15">
      <c r="B8" s="159"/>
      <c r="D8" s="621" t="s">
        <v>163</v>
      </c>
      <c r="E8" s="622"/>
      <c r="F8" s="160" t="s">
        <v>140</v>
      </c>
      <c r="I8" s="614"/>
      <c r="J8" s="151" t="s">
        <v>266</v>
      </c>
      <c r="K8" s="156"/>
      <c r="L8" s="157" t="s">
        <v>76</v>
      </c>
      <c r="M8">
        <v>6</v>
      </c>
      <c r="N8" s="605"/>
      <c r="O8" s="151"/>
      <c r="P8" s="156"/>
      <c r="Q8" s="157"/>
      <c r="R8">
        <v>6</v>
      </c>
      <c r="S8" s="624"/>
      <c r="T8" s="151"/>
      <c r="U8" s="156"/>
      <c r="V8" s="157" t="s">
        <v>127</v>
      </c>
    </row>
    <row r="9" spans="2:22" ht="14.25" thickBot="1" x14ac:dyDescent="0.2">
      <c r="B9" s="161"/>
      <c r="D9" s="621" t="s">
        <v>153</v>
      </c>
      <c r="E9" s="622"/>
      <c r="F9" s="155"/>
      <c r="I9" s="614"/>
      <c r="J9" s="151"/>
      <c r="K9" s="156"/>
      <c r="L9" s="157" t="s">
        <v>77</v>
      </c>
      <c r="M9">
        <v>7</v>
      </c>
      <c r="N9" s="605"/>
      <c r="O9" s="162"/>
      <c r="P9" s="163"/>
      <c r="Q9" s="157"/>
      <c r="R9">
        <v>7</v>
      </c>
      <c r="S9" s="624"/>
      <c r="T9" s="151"/>
      <c r="U9" s="156"/>
      <c r="V9" s="157" t="s">
        <v>322</v>
      </c>
    </row>
    <row r="10" spans="2:22" ht="14.25" thickBot="1" x14ac:dyDescent="0.2">
      <c r="B10" s="164"/>
      <c r="D10" s="611"/>
      <c r="E10" s="612"/>
      <c r="F10" s="165"/>
      <c r="I10" s="614"/>
      <c r="J10" s="151"/>
      <c r="K10" s="156"/>
      <c r="L10" s="157" t="s">
        <v>78</v>
      </c>
      <c r="M10">
        <v>8</v>
      </c>
      <c r="N10" s="605"/>
      <c r="O10" s="166"/>
      <c r="P10" s="167"/>
      <c r="Q10" s="168"/>
      <c r="R10">
        <v>8</v>
      </c>
      <c r="S10" s="624"/>
      <c r="T10" s="169"/>
      <c r="U10" s="170"/>
      <c r="V10" s="168"/>
    </row>
    <row r="11" spans="2:22" ht="14.25" thickBot="1" x14ac:dyDescent="0.2">
      <c r="I11" s="614"/>
      <c r="J11" s="151"/>
      <c r="K11" s="156"/>
      <c r="L11" s="157" t="s">
        <v>79</v>
      </c>
      <c r="M11">
        <v>9</v>
      </c>
      <c r="N11" s="605"/>
      <c r="O11" s="166"/>
      <c r="P11" s="167"/>
      <c r="Q11" s="168"/>
      <c r="R11">
        <v>9</v>
      </c>
      <c r="S11" s="624"/>
      <c r="T11" s="169"/>
      <c r="U11" s="170"/>
      <c r="V11" s="168"/>
    </row>
    <row r="12" spans="2:22" ht="14.25" customHeight="1" x14ac:dyDescent="0.15">
      <c r="B12" s="171" t="s">
        <v>61</v>
      </c>
      <c r="C12" s="172" t="s">
        <v>157</v>
      </c>
      <c r="D12" s="173" t="s">
        <v>160</v>
      </c>
      <c r="E12" s="174" t="s">
        <v>153</v>
      </c>
      <c r="F12" s="175" t="s">
        <v>156</v>
      </c>
      <c r="G12" s="176"/>
      <c r="I12" s="614"/>
      <c r="J12" s="151"/>
      <c r="K12" s="156"/>
      <c r="L12" s="157" t="s">
        <v>80</v>
      </c>
      <c r="M12">
        <v>10</v>
      </c>
      <c r="N12" s="605"/>
      <c r="O12" s="166"/>
      <c r="P12" s="167"/>
      <c r="Q12" s="168"/>
      <c r="R12">
        <v>10</v>
      </c>
      <c r="S12" s="624"/>
      <c r="T12" s="169"/>
      <c r="U12" s="170"/>
      <c r="V12" s="168"/>
    </row>
    <row r="13" spans="2:22" x14ac:dyDescent="0.15">
      <c r="B13" s="177" t="s">
        <v>359</v>
      </c>
      <c r="C13" s="178">
        <v>4.5999999999999996</v>
      </c>
      <c r="D13" s="178">
        <v>4.5999999999999996</v>
      </c>
      <c r="E13" s="178">
        <v>4</v>
      </c>
      <c r="F13" s="179">
        <v>4</v>
      </c>
      <c r="G13" s="180"/>
      <c r="I13" s="614"/>
      <c r="J13" s="151"/>
      <c r="K13" s="156"/>
      <c r="L13" s="157" t="s">
        <v>81</v>
      </c>
      <c r="M13">
        <v>11</v>
      </c>
      <c r="N13" s="605"/>
      <c r="O13" s="166"/>
      <c r="P13" s="167"/>
      <c r="Q13" s="168"/>
      <c r="R13">
        <v>11</v>
      </c>
      <c r="S13" s="624"/>
      <c r="T13" s="169"/>
      <c r="U13" s="170"/>
      <c r="V13" s="168"/>
    </row>
    <row r="14" spans="2:22" x14ac:dyDescent="0.15">
      <c r="B14" s="181" t="s">
        <v>15</v>
      </c>
      <c r="C14" s="178">
        <v>5.7</v>
      </c>
      <c r="D14" s="178">
        <v>5.7</v>
      </c>
      <c r="E14" s="178">
        <v>4.8</v>
      </c>
      <c r="F14" s="179">
        <v>4.8</v>
      </c>
      <c r="G14" s="180"/>
      <c r="I14" s="614"/>
      <c r="J14" s="151"/>
      <c r="K14" s="156"/>
      <c r="L14" s="157" t="s">
        <v>305</v>
      </c>
      <c r="M14">
        <v>12</v>
      </c>
      <c r="N14" s="605"/>
      <c r="O14" s="166"/>
      <c r="P14" s="167"/>
      <c r="Q14" s="168"/>
      <c r="R14">
        <v>12</v>
      </c>
      <c r="S14" s="624"/>
      <c r="T14" s="169"/>
      <c r="U14" s="170"/>
      <c r="V14" s="168"/>
    </row>
    <row r="15" spans="2:22" ht="14.25" thickBot="1" x14ac:dyDescent="0.2">
      <c r="B15" s="182" t="s">
        <v>59</v>
      </c>
      <c r="C15" s="183" t="s">
        <v>60</v>
      </c>
      <c r="D15" s="184" t="s">
        <v>60</v>
      </c>
      <c r="E15" s="184" t="s">
        <v>60</v>
      </c>
      <c r="F15" s="185" t="s">
        <v>60</v>
      </c>
      <c r="G15" s="186"/>
      <c r="I15" s="614"/>
      <c r="J15" s="151"/>
      <c r="K15" s="156"/>
      <c r="L15" s="157" t="s">
        <v>306</v>
      </c>
      <c r="M15">
        <v>13</v>
      </c>
      <c r="N15" s="605"/>
      <c r="O15" s="166"/>
      <c r="P15" s="167"/>
      <c r="Q15" s="168"/>
      <c r="R15">
        <v>13</v>
      </c>
      <c r="S15" s="624"/>
      <c r="T15" s="169"/>
      <c r="U15" s="170"/>
      <c r="V15" s="168"/>
    </row>
    <row r="16" spans="2:22" ht="14.25" thickBot="1" x14ac:dyDescent="0.2">
      <c r="I16" s="614"/>
      <c r="J16" s="151"/>
      <c r="K16" s="156"/>
      <c r="L16" s="157" t="s">
        <v>82</v>
      </c>
      <c r="M16">
        <v>14</v>
      </c>
      <c r="N16" s="605"/>
      <c r="O16" s="166"/>
      <c r="P16" s="167"/>
      <c r="Q16" s="168"/>
      <c r="R16">
        <v>14</v>
      </c>
      <c r="S16" s="624"/>
      <c r="T16" s="169"/>
      <c r="U16" s="170"/>
      <c r="V16" s="168"/>
    </row>
    <row r="17" spans="2:22" x14ac:dyDescent="0.15">
      <c r="B17" s="171" t="s">
        <v>7</v>
      </c>
      <c r="C17" s="172" t="s">
        <v>157</v>
      </c>
      <c r="D17" s="173" t="s">
        <v>160</v>
      </c>
      <c r="E17" s="174" t="s">
        <v>153</v>
      </c>
      <c r="F17" s="175" t="s">
        <v>156</v>
      </c>
      <c r="G17" s="176"/>
      <c r="I17" s="614"/>
      <c r="J17" s="162"/>
      <c r="K17" s="163"/>
      <c r="L17" s="157" t="s">
        <v>307</v>
      </c>
      <c r="M17">
        <v>15</v>
      </c>
      <c r="N17" s="605"/>
      <c r="O17" s="166"/>
      <c r="P17" s="167"/>
      <c r="Q17" s="168"/>
      <c r="R17">
        <v>15</v>
      </c>
      <c r="S17" s="624"/>
      <c r="T17" s="169"/>
      <c r="U17" s="170"/>
      <c r="V17" s="168"/>
    </row>
    <row r="18" spans="2:22" x14ac:dyDescent="0.15">
      <c r="B18" s="177" t="s">
        <v>359</v>
      </c>
      <c r="C18" s="178">
        <v>4</v>
      </c>
      <c r="D18" s="178">
        <v>4</v>
      </c>
      <c r="E18" s="178">
        <v>4</v>
      </c>
      <c r="F18" s="179">
        <v>4</v>
      </c>
      <c r="G18" s="180"/>
      <c r="I18" s="614"/>
      <c r="J18" s="166"/>
      <c r="K18" s="167"/>
      <c r="L18" s="157" t="s">
        <v>83</v>
      </c>
      <c r="M18">
        <v>16</v>
      </c>
      <c r="N18" s="605"/>
      <c r="O18" s="166"/>
      <c r="P18" s="167"/>
      <c r="Q18" s="168"/>
      <c r="R18">
        <v>16</v>
      </c>
      <c r="S18" s="624"/>
      <c r="T18" s="169"/>
      <c r="U18" s="170"/>
      <c r="V18" s="168"/>
    </row>
    <row r="19" spans="2:22" x14ac:dyDescent="0.15">
      <c r="B19" s="181" t="s">
        <v>15</v>
      </c>
      <c r="C19" s="178">
        <v>4.4000000000000004</v>
      </c>
      <c r="D19" s="178">
        <v>4.4000000000000004</v>
      </c>
      <c r="E19" s="178">
        <v>4.8</v>
      </c>
      <c r="F19" s="179">
        <v>4.8</v>
      </c>
      <c r="G19" s="180"/>
      <c r="I19" s="614"/>
      <c r="J19" s="166"/>
      <c r="K19" s="167"/>
      <c r="L19" s="187"/>
      <c r="M19">
        <v>17</v>
      </c>
      <c r="N19" s="605"/>
      <c r="O19" s="166"/>
      <c r="P19" s="167"/>
      <c r="Q19" s="168"/>
      <c r="R19">
        <v>17</v>
      </c>
      <c r="S19" s="624"/>
      <c r="T19" s="169"/>
      <c r="U19" s="170"/>
      <c r="V19" s="168"/>
    </row>
    <row r="20" spans="2:22" ht="14.25" thickBot="1" x14ac:dyDescent="0.2">
      <c r="B20" s="182" t="s">
        <v>59</v>
      </c>
      <c r="C20" s="183" t="s">
        <v>60</v>
      </c>
      <c r="D20" s="184" t="s">
        <v>60</v>
      </c>
      <c r="E20" s="184" t="s">
        <v>60</v>
      </c>
      <c r="F20" s="185" t="s">
        <v>60</v>
      </c>
      <c r="G20" s="186"/>
      <c r="I20" s="614"/>
      <c r="J20" s="166"/>
      <c r="K20" s="167"/>
      <c r="L20" s="187"/>
      <c r="M20">
        <v>18</v>
      </c>
      <c r="N20" s="605"/>
      <c r="O20" s="166"/>
      <c r="P20" s="167"/>
      <c r="Q20" s="168"/>
      <c r="R20">
        <v>18</v>
      </c>
      <c r="S20" s="624"/>
      <c r="T20" s="169"/>
      <c r="U20" s="170"/>
      <c r="V20" s="168"/>
    </row>
    <row r="21" spans="2:22" ht="14.25" customHeight="1" thickBot="1" x14ac:dyDescent="0.2">
      <c r="I21" s="614"/>
      <c r="J21" s="166"/>
      <c r="K21" s="167"/>
      <c r="L21" s="187"/>
      <c r="M21">
        <v>19</v>
      </c>
      <c r="N21" s="605"/>
      <c r="O21" s="166"/>
      <c r="P21" s="167"/>
      <c r="Q21" s="168"/>
      <c r="R21">
        <v>19</v>
      </c>
      <c r="S21" s="624"/>
      <c r="T21" s="169"/>
      <c r="U21" s="170"/>
      <c r="V21" s="168"/>
    </row>
    <row r="22" spans="2:22" ht="14.25" thickBot="1" x14ac:dyDescent="0.2">
      <c r="B22" s="171" t="s">
        <v>5</v>
      </c>
      <c r="C22" s="172" t="s">
        <v>157</v>
      </c>
      <c r="D22" s="173" t="s">
        <v>160</v>
      </c>
      <c r="E22" s="174" t="s">
        <v>153</v>
      </c>
      <c r="F22" s="175" t="s">
        <v>156</v>
      </c>
      <c r="G22" s="176"/>
      <c r="I22" s="615"/>
      <c r="J22" s="188"/>
      <c r="K22" s="189"/>
      <c r="L22" s="190"/>
      <c r="M22">
        <v>20</v>
      </c>
      <c r="N22" s="606"/>
      <c r="O22" s="188"/>
      <c r="P22" s="189"/>
      <c r="Q22" s="190"/>
      <c r="R22">
        <v>20</v>
      </c>
      <c r="S22" s="625"/>
      <c r="T22" s="191"/>
      <c r="U22" s="192"/>
      <c r="V22" s="193"/>
    </row>
    <row r="23" spans="2:22" ht="14.25" thickBot="1" x14ac:dyDescent="0.2">
      <c r="B23" s="177" t="s">
        <v>359</v>
      </c>
      <c r="C23" s="178">
        <v>2.2000000000000002</v>
      </c>
      <c r="D23" s="178">
        <v>2.2999999999999998</v>
      </c>
      <c r="E23" s="178">
        <v>1.7</v>
      </c>
      <c r="F23" s="179">
        <v>1.7</v>
      </c>
      <c r="G23" s="180"/>
      <c r="I23" s="613" t="s">
        <v>84</v>
      </c>
      <c r="J23" s="131" t="s">
        <v>358</v>
      </c>
      <c r="K23" s="132" t="s">
        <v>71</v>
      </c>
      <c r="L23" s="133" t="s">
        <v>70</v>
      </c>
      <c r="M23" s="134">
        <v>1</v>
      </c>
      <c r="N23" s="604" t="s">
        <v>310</v>
      </c>
      <c r="O23" s="135" t="s">
        <v>358</v>
      </c>
      <c r="P23" s="136" t="s">
        <v>71</v>
      </c>
      <c r="Q23" s="137" t="s">
        <v>70</v>
      </c>
      <c r="R23" s="134">
        <v>1</v>
      </c>
      <c r="S23" s="623" t="s">
        <v>280</v>
      </c>
      <c r="T23" s="138" t="s">
        <v>358</v>
      </c>
      <c r="U23" s="139" t="s">
        <v>71</v>
      </c>
      <c r="V23" s="140" t="s">
        <v>70</v>
      </c>
    </row>
    <row r="24" spans="2:22" x14ac:dyDescent="0.15">
      <c r="B24" s="181" t="s">
        <v>15</v>
      </c>
      <c r="C24" s="178">
        <v>2.7</v>
      </c>
      <c r="D24" s="178">
        <v>2.7</v>
      </c>
      <c r="E24" s="178">
        <v>2.2999999999999998</v>
      </c>
      <c r="F24" s="179">
        <v>2.2999999999999998</v>
      </c>
      <c r="G24" s="180"/>
      <c r="I24" s="614"/>
      <c r="J24" s="142"/>
      <c r="K24" s="143"/>
      <c r="L24" s="144"/>
      <c r="M24">
        <v>2</v>
      </c>
      <c r="N24" s="605"/>
      <c r="O24" s="162"/>
      <c r="P24" s="163"/>
      <c r="Q24" s="194"/>
      <c r="R24">
        <v>2</v>
      </c>
      <c r="S24" s="624"/>
      <c r="T24" s="195"/>
      <c r="U24" s="196"/>
      <c r="V24" s="197"/>
    </row>
    <row r="25" spans="2:22" ht="14.25" thickBot="1" x14ac:dyDescent="0.2">
      <c r="B25" s="182" t="s">
        <v>59</v>
      </c>
      <c r="C25" s="183" t="s">
        <v>60</v>
      </c>
      <c r="D25" s="184" t="s">
        <v>60</v>
      </c>
      <c r="E25" s="184" t="s">
        <v>60</v>
      </c>
      <c r="F25" s="185" t="s">
        <v>60</v>
      </c>
      <c r="G25" s="186"/>
      <c r="I25" s="614"/>
      <c r="J25" s="148" t="s">
        <v>1</v>
      </c>
      <c r="K25" s="149" t="s">
        <v>183</v>
      </c>
      <c r="L25" s="150" t="s">
        <v>73</v>
      </c>
      <c r="M25">
        <v>3</v>
      </c>
      <c r="N25" s="605"/>
      <c r="O25" s="152" t="s">
        <v>100</v>
      </c>
      <c r="P25" s="152" t="s">
        <v>100</v>
      </c>
      <c r="Q25" s="157" t="s">
        <v>111</v>
      </c>
      <c r="R25">
        <v>3</v>
      </c>
      <c r="S25" s="624"/>
      <c r="T25" s="195" t="s">
        <v>298</v>
      </c>
      <c r="U25" s="153" t="s">
        <v>2</v>
      </c>
      <c r="V25" s="197" t="s">
        <v>73</v>
      </c>
    </row>
    <row r="26" spans="2:22" ht="14.25" thickBot="1" x14ac:dyDescent="0.2">
      <c r="I26" s="614"/>
      <c r="J26" s="151" t="s">
        <v>185</v>
      </c>
      <c r="K26" s="156"/>
      <c r="L26" s="157" t="s">
        <v>74</v>
      </c>
      <c r="M26">
        <v>4</v>
      </c>
      <c r="N26" s="605"/>
      <c r="O26" s="162"/>
      <c r="P26" s="163"/>
      <c r="Q26" s="157" t="s">
        <v>112</v>
      </c>
      <c r="R26">
        <v>4</v>
      </c>
      <c r="S26" s="624"/>
      <c r="T26" s="151"/>
      <c r="U26" s="158"/>
      <c r="V26" s="157" t="s">
        <v>125</v>
      </c>
    </row>
    <row r="27" spans="2:22" x14ac:dyDescent="0.15">
      <c r="B27" s="171" t="s">
        <v>63</v>
      </c>
      <c r="C27" s="172" t="s">
        <v>157</v>
      </c>
      <c r="D27" s="173" t="s">
        <v>160</v>
      </c>
      <c r="E27" s="174" t="s">
        <v>156</v>
      </c>
      <c r="F27" s="175" t="s">
        <v>153</v>
      </c>
      <c r="G27" s="176"/>
      <c r="I27" s="614"/>
      <c r="J27" s="151"/>
      <c r="K27" s="158"/>
      <c r="L27" s="157" t="s">
        <v>82</v>
      </c>
      <c r="M27">
        <v>5</v>
      </c>
      <c r="N27" s="605"/>
      <c r="O27" s="162"/>
      <c r="P27" s="163"/>
      <c r="Q27" s="157" t="s">
        <v>113</v>
      </c>
      <c r="R27">
        <v>5</v>
      </c>
      <c r="S27" s="624"/>
      <c r="T27" s="158"/>
      <c r="U27" s="156"/>
      <c r="V27" s="157" t="s">
        <v>126</v>
      </c>
    </row>
    <row r="28" spans="2:22" ht="14.25" customHeight="1" x14ac:dyDescent="0.15">
      <c r="B28" s="177" t="s">
        <v>359</v>
      </c>
      <c r="C28" s="178">
        <v>3.3</v>
      </c>
      <c r="D28" s="178">
        <v>3.1</v>
      </c>
      <c r="E28" s="178">
        <v>2.5</v>
      </c>
      <c r="F28" s="179">
        <v>2.5</v>
      </c>
      <c r="G28" s="180"/>
      <c r="I28" s="614"/>
      <c r="J28" s="151"/>
      <c r="K28" s="156"/>
      <c r="L28" s="157" t="s">
        <v>307</v>
      </c>
      <c r="M28">
        <v>6</v>
      </c>
      <c r="N28" s="605"/>
      <c r="O28" s="162"/>
      <c r="P28" s="163"/>
      <c r="Q28" s="194"/>
      <c r="R28">
        <v>6</v>
      </c>
      <c r="S28" s="624"/>
      <c r="T28" s="151"/>
      <c r="U28" s="156"/>
      <c r="V28" s="157" t="s">
        <v>127</v>
      </c>
    </row>
    <row r="29" spans="2:22" x14ac:dyDescent="0.15">
      <c r="B29" s="181" t="s">
        <v>15</v>
      </c>
      <c r="C29" s="178">
        <v>3.4</v>
      </c>
      <c r="D29" s="178">
        <v>3.4</v>
      </c>
      <c r="E29" s="178">
        <v>3.1</v>
      </c>
      <c r="F29" s="179">
        <v>3.1</v>
      </c>
      <c r="G29" s="180"/>
      <c r="I29" s="614"/>
      <c r="J29" s="162"/>
      <c r="K29" s="163"/>
      <c r="L29" s="194"/>
      <c r="M29">
        <v>7</v>
      </c>
      <c r="N29" s="605"/>
      <c r="O29" s="162"/>
      <c r="P29" s="163"/>
      <c r="Q29" s="194"/>
      <c r="R29">
        <v>7</v>
      </c>
      <c r="S29" s="624"/>
      <c r="T29" s="151"/>
      <c r="U29" s="156"/>
      <c r="V29" s="157" t="s">
        <v>322</v>
      </c>
    </row>
    <row r="30" spans="2:22" ht="14.25" thickBot="1" x14ac:dyDescent="0.2">
      <c r="B30" s="182" t="s">
        <v>59</v>
      </c>
      <c r="C30" s="183" t="s">
        <v>60</v>
      </c>
      <c r="D30" s="184" t="s">
        <v>60</v>
      </c>
      <c r="E30" s="184" t="s">
        <v>60</v>
      </c>
      <c r="F30" s="185" t="s">
        <v>60</v>
      </c>
      <c r="G30" s="186"/>
      <c r="I30" s="614"/>
      <c r="J30" s="166"/>
      <c r="K30" s="167"/>
      <c r="L30" s="187"/>
      <c r="M30">
        <v>8</v>
      </c>
      <c r="N30" s="605"/>
      <c r="O30" s="162"/>
      <c r="P30" s="163"/>
      <c r="Q30" s="194"/>
      <c r="R30">
        <v>8</v>
      </c>
      <c r="S30" s="624"/>
      <c r="T30" s="169"/>
      <c r="U30" s="170"/>
      <c r="V30" s="168"/>
    </row>
    <row r="31" spans="2:22" ht="14.25" customHeight="1" thickBot="1" x14ac:dyDescent="0.2">
      <c r="I31" s="614"/>
      <c r="J31" s="166"/>
      <c r="K31" s="167"/>
      <c r="L31" s="187"/>
      <c r="M31">
        <v>9</v>
      </c>
      <c r="N31" s="605"/>
      <c r="O31" s="162"/>
      <c r="P31" s="163"/>
      <c r="Q31" s="194"/>
      <c r="R31">
        <v>9</v>
      </c>
      <c r="S31" s="624"/>
      <c r="T31" s="169"/>
      <c r="U31" s="170"/>
      <c r="V31" s="168"/>
    </row>
    <row r="32" spans="2:22" x14ac:dyDescent="0.15">
      <c r="B32" s="171" t="s">
        <v>62</v>
      </c>
      <c r="C32" s="172" t="s">
        <v>157</v>
      </c>
      <c r="D32" s="173" t="s">
        <v>160</v>
      </c>
      <c r="E32" s="174" t="s">
        <v>156</v>
      </c>
      <c r="F32" s="175" t="s">
        <v>153</v>
      </c>
      <c r="G32" s="176"/>
      <c r="I32" s="614"/>
      <c r="J32" s="166"/>
      <c r="K32" s="167"/>
      <c r="L32" s="187"/>
      <c r="M32">
        <v>10</v>
      </c>
      <c r="N32" s="605"/>
      <c r="O32" s="162"/>
      <c r="P32" s="163"/>
      <c r="Q32" s="194"/>
      <c r="R32">
        <v>10</v>
      </c>
      <c r="S32" s="624"/>
      <c r="T32" s="169"/>
      <c r="U32" s="170"/>
      <c r="V32" s="168"/>
    </row>
    <row r="33" spans="2:22" x14ac:dyDescent="0.15">
      <c r="B33" s="177" t="s">
        <v>359</v>
      </c>
      <c r="C33" s="178">
        <v>2.2000000000000002</v>
      </c>
      <c r="D33" s="178">
        <v>2</v>
      </c>
      <c r="E33" s="178" t="s">
        <v>60</v>
      </c>
      <c r="F33" s="179" t="s">
        <v>60</v>
      </c>
      <c r="G33" s="186"/>
      <c r="I33" s="614"/>
      <c r="J33" s="166"/>
      <c r="K33" s="167"/>
      <c r="L33" s="187"/>
      <c r="M33">
        <v>11</v>
      </c>
      <c r="N33" s="605"/>
      <c r="O33" s="162"/>
      <c r="P33" s="163"/>
      <c r="Q33" s="194"/>
      <c r="R33">
        <v>11</v>
      </c>
      <c r="S33" s="624"/>
      <c r="T33" s="169"/>
      <c r="U33" s="170"/>
      <c r="V33" s="168"/>
    </row>
    <row r="34" spans="2:22" x14ac:dyDescent="0.15">
      <c r="B34" s="181" t="s">
        <v>15</v>
      </c>
      <c r="C34" s="178">
        <v>2.2000000000000002</v>
      </c>
      <c r="D34" s="178">
        <v>2.2000000000000002</v>
      </c>
      <c r="E34" s="178" t="s">
        <v>60</v>
      </c>
      <c r="F34" s="179" t="s">
        <v>60</v>
      </c>
      <c r="G34" s="186"/>
      <c r="I34" s="614"/>
      <c r="J34" s="166"/>
      <c r="K34" s="167"/>
      <c r="L34" s="187"/>
      <c r="M34">
        <v>12</v>
      </c>
      <c r="N34" s="605"/>
      <c r="O34" s="162"/>
      <c r="P34" s="163"/>
      <c r="Q34" s="194"/>
      <c r="R34">
        <v>12</v>
      </c>
      <c r="S34" s="624"/>
      <c r="T34" s="169"/>
      <c r="U34" s="170"/>
      <c r="V34" s="168"/>
    </row>
    <row r="35" spans="2:22" ht="14.25" customHeight="1" thickBot="1" x14ac:dyDescent="0.2">
      <c r="B35" s="182" t="s">
        <v>59</v>
      </c>
      <c r="C35" s="183" t="s">
        <v>60</v>
      </c>
      <c r="D35" s="184" t="s">
        <v>60</v>
      </c>
      <c r="E35" s="184" t="s">
        <v>60</v>
      </c>
      <c r="F35" s="185" t="s">
        <v>60</v>
      </c>
      <c r="G35" s="186"/>
      <c r="I35" s="614"/>
      <c r="J35" s="166"/>
      <c r="K35" s="167"/>
      <c r="L35" s="187"/>
      <c r="M35">
        <v>13</v>
      </c>
      <c r="N35" s="605"/>
      <c r="O35" s="162"/>
      <c r="P35" s="163"/>
      <c r="Q35" s="194"/>
      <c r="R35">
        <v>13</v>
      </c>
      <c r="S35" s="624"/>
      <c r="T35" s="169"/>
      <c r="U35" s="170"/>
      <c r="V35" s="168"/>
    </row>
    <row r="36" spans="2:22" ht="14.25" thickBot="1" x14ac:dyDescent="0.2">
      <c r="I36" s="614"/>
      <c r="J36" s="166"/>
      <c r="K36" s="167"/>
      <c r="L36" s="187"/>
      <c r="M36">
        <v>14</v>
      </c>
      <c r="N36" s="605"/>
      <c r="O36" s="162"/>
      <c r="P36" s="163"/>
      <c r="Q36" s="194"/>
      <c r="R36">
        <v>14</v>
      </c>
      <c r="S36" s="624"/>
      <c r="T36" s="169"/>
      <c r="U36" s="170"/>
      <c r="V36" s="168"/>
    </row>
    <row r="37" spans="2:22" ht="14.25" customHeight="1" x14ac:dyDescent="0.15">
      <c r="B37" s="171" t="s">
        <v>64</v>
      </c>
      <c r="C37" s="198" t="s">
        <v>138</v>
      </c>
      <c r="D37" s="174" t="s">
        <v>139</v>
      </c>
      <c r="E37" s="199" t="s">
        <v>140</v>
      </c>
      <c r="F37" s="200"/>
      <c r="G37" s="176"/>
      <c r="I37" s="614"/>
      <c r="J37" s="166"/>
      <c r="K37" s="167"/>
      <c r="L37" s="187"/>
      <c r="M37">
        <v>15</v>
      </c>
      <c r="N37" s="605"/>
      <c r="O37" s="162"/>
      <c r="P37" s="163"/>
      <c r="Q37" s="194"/>
      <c r="R37">
        <v>15</v>
      </c>
      <c r="S37" s="624"/>
      <c r="T37" s="169"/>
      <c r="U37" s="170"/>
      <c r="V37" s="168"/>
    </row>
    <row r="38" spans="2:22" ht="14.25" customHeight="1" x14ac:dyDescent="0.15">
      <c r="B38" s="177" t="s">
        <v>359</v>
      </c>
      <c r="C38" s="178">
        <v>1.7</v>
      </c>
      <c r="D38" s="178">
        <v>1.7</v>
      </c>
      <c r="E38" s="201">
        <v>1.7</v>
      </c>
      <c r="F38" s="180"/>
      <c r="G38" s="180"/>
      <c r="I38" s="614"/>
      <c r="J38" s="166"/>
      <c r="K38" s="167"/>
      <c r="L38" s="187"/>
      <c r="M38">
        <v>16</v>
      </c>
      <c r="N38" s="605"/>
      <c r="O38" s="162"/>
      <c r="P38" s="163"/>
      <c r="Q38" s="194"/>
      <c r="R38">
        <v>16</v>
      </c>
      <c r="S38" s="624"/>
      <c r="T38" s="169"/>
      <c r="U38" s="170"/>
      <c r="V38" s="168"/>
    </row>
    <row r="39" spans="2:22" x14ac:dyDescent="0.15">
      <c r="B39" s="181" t="s">
        <v>15</v>
      </c>
      <c r="C39" s="178">
        <v>1.7</v>
      </c>
      <c r="D39" s="178">
        <v>1.7</v>
      </c>
      <c r="E39" s="201">
        <v>1.7</v>
      </c>
      <c r="F39" s="180"/>
      <c r="G39" s="180"/>
      <c r="I39" s="614"/>
      <c r="J39" s="166"/>
      <c r="K39" s="167"/>
      <c r="L39" s="187"/>
      <c r="M39">
        <v>17</v>
      </c>
      <c r="N39" s="605"/>
      <c r="O39" s="162"/>
      <c r="P39" s="163"/>
      <c r="Q39" s="194"/>
      <c r="R39">
        <v>17</v>
      </c>
      <c r="S39" s="624"/>
      <c r="T39" s="169"/>
      <c r="U39" s="170"/>
      <c r="V39" s="168"/>
    </row>
    <row r="40" spans="2:22" ht="14.25" thickBot="1" x14ac:dyDescent="0.2">
      <c r="B40" s="182" t="s">
        <v>59</v>
      </c>
      <c r="C40" s="183" t="s">
        <v>60</v>
      </c>
      <c r="D40" s="184" t="s">
        <v>60</v>
      </c>
      <c r="E40" s="202" t="s">
        <v>60</v>
      </c>
      <c r="F40" s="186"/>
      <c r="G40" s="186"/>
      <c r="I40" s="614"/>
      <c r="J40" s="166"/>
      <c r="K40" s="167"/>
      <c r="L40" s="187"/>
      <c r="M40">
        <v>18</v>
      </c>
      <c r="N40" s="605"/>
      <c r="O40" s="162"/>
      <c r="P40" s="163"/>
      <c r="Q40" s="194"/>
      <c r="R40">
        <v>18</v>
      </c>
      <c r="S40" s="624"/>
      <c r="T40" s="169"/>
      <c r="U40" s="170"/>
      <c r="V40" s="168"/>
    </row>
    <row r="41" spans="2:22" ht="14.25" thickBot="1" x14ac:dyDescent="0.2">
      <c r="I41" s="614"/>
      <c r="J41" s="166"/>
      <c r="K41" s="167"/>
      <c r="L41" s="187"/>
      <c r="M41">
        <v>19</v>
      </c>
      <c r="N41" s="605"/>
      <c r="O41" s="162"/>
      <c r="P41" s="163"/>
      <c r="Q41" s="194"/>
      <c r="R41">
        <v>19</v>
      </c>
      <c r="S41" s="624"/>
      <c r="T41" s="169"/>
      <c r="U41" s="170"/>
      <c r="V41" s="168"/>
    </row>
    <row r="42" spans="2:22" ht="14.25" customHeight="1" thickBot="1" x14ac:dyDescent="0.2">
      <c r="B42" s="171" t="s">
        <v>65</v>
      </c>
      <c r="C42" s="198" t="s">
        <v>138</v>
      </c>
      <c r="D42" s="174" t="s">
        <v>139</v>
      </c>
      <c r="E42" s="199" t="s">
        <v>140</v>
      </c>
      <c r="F42" s="200"/>
      <c r="G42" s="176"/>
      <c r="I42" s="615"/>
      <c r="J42" s="188"/>
      <c r="K42" s="189"/>
      <c r="L42" s="190"/>
      <c r="M42">
        <v>20</v>
      </c>
      <c r="N42" s="606"/>
      <c r="O42" s="188"/>
      <c r="P42" s="189"/>
      <c r="Q42" s="190"/>
      <c r="R42">
        <v>20</v>
      </c>
      <c r="S42" s="625"/>
      <c r="T42" s="191"/>
      <c r="U42" s="192"/>
      <c r="V42" s="193"/>
    </row>
    <row r="43" spans="2:22" ht="14.25" thickBot="1" x14ac:dyDescent="0.2">
      <c r="B43" s="177" t="s">
        <v>359</v>
      </c>
      <c r="C43" s="178">
        <v>0.5</v>
      </c>
      <c r="D43" s="178">
        <v>0.5</v>
      </c>
      <c r="E43" s="203">
        <v>0.5</v>
      </c>
      <c r="F43" s="186"/>
      <c r="G43" s="186"/>
      <c r="I43" s="613" t="s">
        <v>130</v>
      </c>
      <c r="J43" s="131" t="s">
        <v>358</v>
      </c>
      <c r="K43" s="132" t="s">
        <v>71</v>
      </c>
      <c r="L43" s="133" t="s">
        <v>70</v>
      </c>
      <c r="M43" s="134">
        <v>1</v>
      </c>
      <c r="N43" s="604" t="s">
        <v>103</v>
      </c>
      <c r="O43" s="135" t="s">
        <v>358</v>
      </c>
      <c r="P43" s="136" t="s">
        <v>71</v>
      </c>
      <c r="Q43" s="137" t="s">
        <v>70</v>
      </c>
      <c r="R43" s="134">
        <v>1</v>
      </c>
      <c r="S43" s="623" t="s">
        <v>105</v>
      </c>
      <c r="T43" s="138" t="s">
        <v>358</v>
      </c>
      <c r="U43" s="139" t="s">
        <v>71</v>
      </c>
      <c r="V43" s="140" t="s">
        <v>70</v>
      </c>
    </row>
    <row r="44" spans="2:22" x14ac:dyDescent="0.15">
      <c r="B44" s="181" t="s">
        <v>15</v>
      </c>
      <c r="C44" s="178">
        <v>0.7</v>
      </c>
      <c r="D44" s="178">
        <v>0.7</v>
      </c>
      <c r="E44" s="203">
        <v>0.7</v>
      </c>
      <c r="F44" s="186"/>
      <c r="G44" s="186"/>
      <c r="I44" s="614"/>
      <c r="J44" s="142"/>
      <c r="K44" s="143"/>
      <c r="L44" s="144"/>
      <c r="M44">
        <v>2</v>
      </c>
      <c r="N44" s="605"/>
      <c r="O44" s="142"/>
      <c r="P44" s="143"/>
      <c r="Q44" s="144"/>
      <c r="R44">
        <v>2</v>
      </c>
      <c r="S44" s="624"/>
      <c r="T44" s="145"/>
      <c r="U44" s="143"/>
      <c r="V44" s="144"/>
    </row>
    <row r="45" spans="2:22" ht="14.25" thickBot="1" x14ac:dyDescent="0.2">
      <c r="B45" s="182" t="s">
        <v>59</v>
      </c>
      <c r="C45" s="183" t="s">
        <v>60</v>
      </c>
      <c r="D45" s="184" t="s">
        <v>60</v>
      </c>
      <c r="E45" s="202" t="s">
        <v>60</v>
      </c>
      <c r="F45" s="186"/>
      <c r="G45" s="186"/>
      <c r="I45" s="614"/>
      <c r="J45" s="204" t="s">
        <v>100</v>
      </c>
      <c r="K45" s="149" t="s">
        <v>106</v>
      </c>
      <c r="L45" s="150" t="s">
        <v>107</v>
      </c>
      <c r="M45">
        <v>3</v>
      </c>
      <c r="N45" s="605"/>
      <c r="O45" s="204" t="s">
        <v>100</v>
      </c>
      <c r="P45" s="149" t="s">
        <v>304</v>
      </c>
      <c r="Q45" s="150" t="s">
        <v>115</v>
      </c>
      <c r="R45">
        <v>3</v>
      </c>
      <c r="S45" s="624"/>
      <c r="T45" s="152" t="s">
        <v>100</v>
      </c>
      <c r="U45" s="153" t="s">
        <v>100</v>
      </c>
      <c r="V45" s="150" t="s">
        <v>120</v>
      </c>
    </row>
    <row r="46" spans="2:22" ht="14.25" thickBot="1" x14ac:dyDescent="0.2">
      <c r="I46" s="614"/>
      <c r="J46" s="151"/>
      <c r="K46" s="156" t="s">
        <v>108</v>
      </c>
      <c r="L46" s="157" t="s">
        <v>108</v>
      </c>
      <c r="M46">
        <v>4</v>
      </c>
      <c r="N46" s="605"/>
      <c r="O46" s="151"/>
      <c r="P46" s="158"/>
      <c r="Q46" s="157" t="s">
        <v>116</v>
      </c>
      <c r="R46">
        <v>4</v>
      </c>
      <c r="S46" s="624"/>
      <c r="T46" s="151"/>
      <c r="U46" s="158"/>
      <c r="V46" s="157" t="s">
        <v>121</v>
      </c>
    </row>
    <row r="47" spans="2:22" x14ac:dyDescent="0.15">
      <c r="B47" s="171" t="s">
        <v>67</v>
      </c>
      <c r="C47" s="198" t="s">
        <v>23</v>
      </c>
      <c r="D47" s="174" t="s">
        <v>68</v>
      </c>
      <c r="E47" s="174" t="s">
        <v>69</v>
      </c>
      <c r="I47" s="614"/>
      <c r="J47" s="162"/>
      <c r="K47" s="156"/>
      <c r="L47" s="157"/>
      <c r="M47">
        <v>5</v>
      </c>
      <c r="N47" s="605"/>
      <c r="O47" s="205"/>
      <c r="P47" s="149"/>
      <c r="Q47" s="149" t="s">
        <v>304</v>
      </c>
      <c r="R47">
        <v>5</v>
      </c>
      <c r="S47" s="624"/>
      <c r="T47" s="158"/>
      <c r="U47" s="156"/>
      <c r="V47" s="157"/>
    </row>
    <row r="48" spans="2:22" x14ac:dyDescent="0.15">
      <c r="B48" s="177" t="s">
        <v>359</v>
      </c>
      <c r="C48" s="178">
        <v>4.7</v>
      </c>
      <c r="D48" s="178">
        <v>4.7</v>
      </c>
      <c r="E48" s="206">
        <v>0.59</v>
      </c>
      <c r="I48" s="614"/>
      <c r="J48" s="166"/>
      <c r="K48" s="170"/>
      <c r="L48" s="168"/>
      <c r="M48">
        <v>6</v>
      </c>
      <c r="N48" s="605"/>
      <c r="O48" s="162"/>
      <c r="P48" s="163"/>
      <c r="Q48" s="157"/>
      <c r="R48">
        <v>6</v>
      </c>
      <c r="S48" s="624"/>
      <c r="T48" s="207"/>
      <c r="U48" s="170"/>
      <c r="V48" s="168"/>
    </row>
    <row r="49" spans="2:22" x14ac:dyDescent="0.15">
      <c r="B49" s="181" t="s">
        <v>15</v>
      </c>
      <c r="C49" s="178">
        <v>2.2999999999999998</v>
      </c>
      <c r="D49" s="178">
        <v>2.2999999999999998</v>
      </c>
      <c r="E49" s="206">
        <v>0.59</v>
      </c>
      <c r="I49" s="614"/>
      <c r="J49" s="166"/>
      <c r="K49" s="170"/>
      <c r="L49" s="168"/>
      <c r="M49">
        <v>7</v>
      </c>
      <c r="N49" s="605"/>
      <c r="O49" s="166"/>
      <c r="P49" s="167"/>
      <c r="Q49" s="168"/>
      <c r="R49">
        <v>7</v>
      </c>
      <c r="S49" s="624"/>
      <c r="T49" s="207"/>
      <c r="U49" s="170"/>
      <c r="V49" s="168"/>
    </row>
    <row r="50" spans="2:22" ht="14.25" thickBot="1" x14ac:dyDescent="0.2">
      <c r="B50" s="182" t="s">
        <v>59</v>
      </c>
      <c r="C50" s="183" t="s">
        <v>60</v>
      </c>
      <c r="D50" s="184" t="s">
        <v>60</v>
      </c>
      <c r="E50" s="202" t="s">
        <v>60</v>
      </c>
      <c r="I50" s="614"/>
      <c r="J50" s="166"/>
      <c r="K50" s="170"/>
      <c r="L50" s="168"/>
      <c r="M50">
        <v>8</v>
      </c>
      <c r="N50" s="605"/>
      <c r="O50" s="166"/>
      <c r="P50" s="167"/>
      <c r="Q50" s="168"/>
      <c r="R50">
        <v>8</v>
      </c>
      <c r="S50" s="624"/>
      <c r="T50" s="207"/>
      <c r="U50" s="170"/>
      <c r="V50" s="168"/>
    </row>
    <row r="51" spans="2:22" ht="14.25" thickBot="1" x14ac:dyDescent="0.2">
      <c r="B51" s="208"/>
      <c r="C51" s="180"/>
      <c r="D51" s="186"/>
      <c r="E51" s="186"/>
      <c r="I51" s="614"/>
      <c r="J51" s="166"/>
      <c r="K51" s="170"/>
      <c r="L51" s="168"/>
      <c r="M51">
        <v>9</v>
      </c>
      <c r="N51" s="605"/>
      <c r="O51" s="166"/>
      <c r="P51" s="167"/>
      <c r="Q51" s="168"/>
      <c r="R51">
        <v>9</v>
      </c>
      <c r="S51" s="624"/>
      <c r="T51" s="207"/>
      <c r="U51" s="170"/>
      <c r="V51" s="168"/>
    </row>
    <row r="52" spans="2:22" ht="14.25" thickBot="1" x14ac:dyDescent="0.2">
      <c r="B52" s="209" t="s">
        <v>250</v>
      </c>
      <c r="C52" s="210"/>
      <c r="D52" s="210"/>
      <c r="E52" s="211"/>
      <c r="I52" s="614"/>
      <c r="J52" s="166"/>
      <c r="K52" s="170"/>
      <c r="L52" s="168"/>
      <c r="M52">
        <v>10</v>
      </c>
      <c r="N52" s="605"/>
      <c r="O52" s="166"/>
      <c r="P52" s="167"/>
      <c r="Q52" s="168"/>
      <c r="R52">
        <v>10</v>
      </c>
      <c r="S52" s="624"/>
      <c r="T52" s="207"/>
      <c r="U52" s="170"/>
      <c r="V52" s="168"/>
    </row>
    <row r="53" spans="2:22" x14ac:dyDescent="0.15">
      <c r="B53" s="212"/>
      <c r="C53" s="122"/>
      <c r="D53" s="122"/>
      <c r="E53" s="123"/>
      <c r="I53" s="614"/>
      <c r="J53" s="166"/>
      <c r="K53" s="170"/>
      <c r="L53" s="168"/>
      <c r="M53">
        <v>11</v>
      </c>
      <c r="N53" s="605"/>
      <c r="O53" s="166"/>
      <c r="P53" s="167"/>
      <c r="Q53" s="168"/>
      <c r="R53">
        <v>11</v>
      </c>
      <c r="S53" s="624"/>
      <c r="T53" s="207"/>
      <c r="U53" s="170"/>
      <c r="V53" s="168"/>
    </row>
    <row r="54" spans="2:22" x14ac:dyDescent="0.15">
      <c r="B54" s="213" t="s">
        <v>256</v>
      </c>
      <c r="C54" s="214"/>
      <c r="D54" s="214"/>
      <c r="E54" s="215"/>
      <c r="I54" s="614"/>
      <c r="J54" s="166"/>
      <c r="K54" s="170"/>
      <c r="L54" s="168"/>
      <c r="M54">
        <v>12</v>
      </c>
      <c r="N54" s="605"/>
      <c r="O54" s="166"/>
      <c r="P54" s="167"/>
      <c r="Q54" s="168"/>
      <c r="R54">
        <v>12</v>
      </c>
      <c r="S54" s="624"/>
      <c r="T54" s="207"/>
      <c r="U54" s="170"/>
      <c r="V54" s="168"/>
    </row>
    <row r="55" spans="2:22" x14ac:dyDescent="0.15">
      <c r="B55" s="216" t="s">
        <v>254</v>
      </c>
      <c r="C55" s="214"/>
      <c r="D55" s="214"/>
      <c r="E55" s="215"/>
      <c r="I55" s="614"/>
      <c r="J55" s="166"/>
      <c r="K55" s="170"/>
      <c r="L55" s="168"/>
      <c r="M55">
        <v>13</v>
      </c>
      <c r="N55" s="605"/>
      <c r="O55" s="166"/>
      <c r="P55" s="167"/>
      <c r="Q55" s="168"/>
      <c r="R55">
        <v>13</v>
      </c>
      <c r="S55" s="624"/>
      <c r="T55" s="207"/>
      <c r="U55" s="170"/>
      <c r="V55" s="168"/>
    </row>
    <row r="56" spans="2:22" x14ac:dyDescent="0.15">
      <c r="B56" s="216" t="s">
        <v>257</v>
      </c>
      <c r="C56" s="214"/>
      <c r="D56" s="214"/>
      <c r="E56" s="215"/>
      <c r="I56" s="614"/>
      <c r="J56" s="166"/>
      <c r="K56" s="170"/>
      <c r="L56" s="168"/>
      <c r="M56">
        <v>14</v>
      </c>
      <c r="N56" s="605"/>
      <c r="O56" s="166"/>
      <c r="P56" s="167"/>
      <c r="Q56" s="168"/>
      <c r="R56">
        <v>14</v>
      </c>
      <c r="S56" s="624"/>
      <c r="T56" s="207"/>
      <c r="U56" s="170"/>
      <c r="V56" s="168"/>
    </row>
    <row r="57" spans="2:22" x14ac:dyDescent="0.15">
      <c r="B57" s="216" t="s">
        <v>255</v>
      </c>
      <c r="C57" s="214"/>
      <c r="D57" s="214"/>
      <c r="E57" s="215"/>
      <c r="I57" s="614"/>
      <c r="J57" s="166"/>
      <c r="K57" s="170"/>
      <c r="L57" s="168"/>
      <c r="M57">
        <v>15</v>
      </c>
      <c r="N57" s="605"/>
      <c r="O57" s="166"/>
      <c r="P57" s="167"/>
      <c r="Q57" s="168"/>
      <c r="R57">
        <v>15</v>
      </c>
      <c r="S57" s="624"/>
      <c r="T57" s="207"/>
      <c r="U57" s="170"/>
      <c r="V57" s="168"/>
    </row>
    <row r="58" spans="2:22" ht="14.25" thickBot="1" x14ac:dyDescent="0.2">
      <c r="B58" s="217" t="s">
        <v>288</v>
      </c>
      <c r="C58" s="218"/>
      <c r="D58" s="218"/>
      <c r="E58" s="219"/>
      <c r="I58" s="614"/>
      <c r="J58" s="166"/>
      <c r="K58" s="170"/>
      <c r="L58" s="168"/>
      <c r="M58">
        <v>16</v>
      </c>
      <c r="N58" s="605"/>
      <c r="O58" s="166"/>
      <c r="P58" s="167"/>
      <c r="Q58" s="168"/>
      <c r="R58">
        <v>16</v>
      </c>
      <c r="S58" s="624"/>
      <c r="T58" s="207"/>
      <c r="U58" s="170"/>
      <c r="V58" s="168"/>
    </row>
    <row r="59" spans="2:22" ht="14.25" thickBot="1" x14ac:dyDescent="0.2">
      <c r="I59" s="614"/>
      <c r="J59" s="166"/>
      <c r="K59" s="170"/>
      <c r="L59" s="168"/>
      <c r="M59">
        <v>17</v>
      </c>
      <c r="N59" s="605"/>
      <c r="O59" s="166"/>
      <c r="P59" s="167"/>
      <c r="Q59" s="168"/>
      <c r="R59">
        <v>17</v>
      </c>
      <c r="S59" s="624"/>
      <c r="T59" s="207"/>
      <c r="U59" s="170"/>
      <c r="V59" s="168"/>
    </row>
    <row r="60" spans="2:22" ht="14.25" thickBot="1" x14ac:dyDescent="0.2">
      <c r="B60" s="209" t="s">
        <v>286</v>
      </c>
      <c r="C60" s="210"/>
      <c r="D60" s="210"/>
      <c r="E60" s="211"/>
      <c r="I60" s="614"/>
      <c r="J60" s="166"/>
      <c r="K60" s="170"/>
      <c r="L60" s="168"/>
      <c r="M60">
        <v>18</v>
      </c>
      <c r="N60" s="605"/>
      <c r="O60" s="166"/>
      <c r="P60" s="167"/>
      <c r="Q60" s="168"/>
      <c r="R60">
        <v>18</v>
      </c>
      <c r="S60" s="624"/>
      <c r="T60" s="207"/>
      <c r="U60" s="170"/>
      <c r="V60" s="168"/>
    </row>
    <row r="61" spans="2:22" x14ac:dyDescent="0.15">
      <c r="B61" s="212"/>
      <c r="C61" s="122"/>
      <c r="D61" s="122"/>
      <c r="E61" s="123"/>
      <c r="I61" s="614"/>
      <c r="J61" s="166"/>
      <c r="K61" s="170"/>
      <c r="L61" s="168"/>
      <c r="M61">
        <v>19</v>
      </c>
      <c r="N61" s="605"/>
      <c r="O61" s="166"/>
      <c r="P61" s="167"/>
      <c r="Q61" s="168"/>
      <c r="R61">
        <v>19</v>
      </c>
      <c r="S61" s="624"/>
      <c r="T61" s="207"/>
      <c r="U61" s="170"/>
      <c r="V61" s="168"/>
    </row>
    <row r="62" spans="2:22" ht="14.25" thickBot="1" x14ac:dyDescent="0.2">
      <c r="B62" s="213" t="s">
        <v>51</v>
      </c>
      <c r="C62" s="214"/>
      <c r="D62" s="214"/>
      <c r="E62" s="215"/>
      <c r="I62" s="615"/>
      <c r="J62" s="188"/>
      <c r="K62" s="189"/>
      <c r="L62" s="190"/>
      <c r="M62">
        <v>20</v>
      </c>
      <c r="N62" s="606"/>
      <c r="O62" s="188"/>
      <c r="P62" s="189"/>
      <c r="Q62" s="190"/>
      <c r="R62">
        <v>20</v>
      </c>
      <c r="S62" s="625"/>
      <c r="T62" s="191"/>
      <c r="U62" s="192"/>
      <c r="V62" s="193"/>
    </row>
    <row r="63" spans="2:22" ht="14.25" thickBot="1" x14ac:dyDescent="0.2">
      <c r="B63" s="217" t="s">
        <v>287</v>
      </c>
      <c r="C63" s="218"/>
      <c r="D63" s="218"/>
      <c r="E63" s="219"/>
      <c r="I63" s="613" t="s">
        <v>85</v>
      </c>
      <c r="J63" s="131" t="s">
        <v>358</v>
      </c>
      <c r="K63" s="132" t="s">
        <v>71</v>
      </c>
      <c r="L63" s="133" t="s">
        <v>70</v>
      </c>
      <c r="M63" s="134">
        <v>1</v>
      </c>
      <c r="N63" s="604" t="s">
        <v>278</v>
      </c>
      <c r="O63" s="135" t="s">
        <v>358</v>
      </c>
      <c r="P63" s="136" t="s">
        <v>71</v>
      </c>
      <c r="Q63" s="137" t="s">
        <v>70</v>
      </c>
      <c r="R63" s="134">
        <v>1</v>
      </c>
      <c r="S63" s="623" t="s">
        <v>178</v>
      </c>
      <c r="T63" s="138" t="s">
        <v>358</v>
      </c>
      <c r="U63" s="139" t="s">
        <v>71</v>
      </c>
      <c r="V63" s="140" t="s">
        <v>70</v>
      </c>
    </row>
    <row r="64" spans="2:22" x14ac:dyDescent="0.15">
      <c r="I64" s="614"/>
      <c r="J64" s="220"/>
      <c r="K64" s="221"/>
      <c r="L64" s="222"/>
      <c r="M64">
        <v>2</v>
      </c>
      <c r="N64" s="605"/>
      <c r="O64" s="223"/>
      <c r="P64" s="224"/>
      <c r="Q64" s="144"/>
      <c r="R64">
        <v>2</v>
      </c>
      <c r="S64" s="624"/>
      <c r="T64" s="142"/>
      <c r="U64" s="143"/>
      <c r="V64" s="144"/>
    </row>
    <row r="65" spans="9:22" x14ac:dyDescent="0.15">
      <c r="I65" s="614"/>
      <c r="J65" s="225" t="s">
        <v>86</v>
      </c>
      <c r="K65" s="156" t="s">
        <v>86</v>
      </c>
      <c r="L65" s="157" t="s">
        <v>86</v>
      </c>
      <c r="M65">
        <v>3</v>
      </c>
      <c r="N65" s="605"/>
      <c r="O65" s="204" t="s">
        <v>100</v>
      </c>
      <c r="P65" s="226" t="s">
        <v>100</v>
      </c>
      <c r="Q65" s="150" t="s">
        <v>101</v>
      </c>
      <c r="R65">
        <v>3</v>
      </c>
      <c r="S65" s="624"/>
      <c r="T65" s="151"/>
      <c r="U65" s="158"/>
      <c r="V65" s="150" t="s">
        <v>179</v>
      </c>
    </row>
    <row r="66" spans="9:22" x14ac:dyDescent="0.15">
      <c r="I66" s="614"/>
      <c r="J66" s="151" t="s">
        <v>87</v>
      </c>
      <c r="K66" s="156" t="s">
        <v>87</v>
      </c>
      <c r="L66" s="157" t="s">
        <v>87</v>
      </c>
      <c r="M66">
        <v>4</v>
      </c>
      <c r="N66" s="605"/>
      <c r="O66" s="151"/>
      <c r="P66" s="158"/>
      <c r="Q66" s="157" t="s">
        <v>102</v>
      </c>
      <c r="R66">
        <v>4</v>
      </c>
      <c r="S66" s="624"/>
      <c r="T66" s="151"/>
      <c r="U66" s="156"/>
      <c r="V66" s="157" t="s">
        <v>180</v>
      </c>
    </row>
    <row r="67" spans="9:22" x14ac:dyDescent="0.15">
      <c r="I67" s="614"/>
      <c r="J67" s="151" t="s">
        <v>88</v>
      </c>
      <c r="K67" s="156" t="s">
        <v>88</v>
      </c>
      <c r="L67" s="157" t="s">
        <v>128</v>
      </c>
      <c r="M67">
        <v>5</v>
      </c>
      <c r="N67" s="605"/>
      <c r="O67" s="151"/>
      <c r="P67" s="156"/>
      <c r="Q67" s="157"/>
      <c r="R67">
        <v>5</v>
      </c>
      <c r="S67" s="624"/>
      <c r="T67" s="151"/>
      <c r="U67" s="156"/>
      <c r="V67" s="157"/>
    </row>
    <row r="68" spans="9:22" x14ac:dyDescent="0.15">
      <c r="I68" s="614"/>
      <c r="J68" s="151" t="s">
        <v>281</v>
      </c>
      <c r="K68" s="156" t="s">
        <v>129</v>
      </c>
      <c r="L68" s="157" t="s">
        <v>88</v>
      </c>
      <c r="M68">
        <v>6</v>
      </c>
      <c r="N68" s="605"/>
      <c r="O68" s="169"/>
      <c r="P68" s="170"/>
      <c r="Q68" s="168"/>
      <c r="R68">
        <v>6</v>
      </c>
      <c r="S68" s="624"/>
      <c r="T68" s="151"/>
      <c r="U68" s="156"/>
      <c r="V68" s="157"/>
    </row>
    <row r="69" spans="9:22" x14ac:dyDescent="0.15">
      <c r="I69" s="614"/>
      <c r="J69" s="162"/>
      <c r="K69" s="163"/>
      <c r="L69" s="157" t="s">
        <v>307</v>
      </c>
      <c r="M69">
        <v>7</v>
      </c>
      <c r="N69" s="605"/>
      <c r="O69" s="169"/>
      <c r="P69" s="170"/>
      <c r="Q69" s="168"/>
      <c r="R69">
        <v>7</v>
      </c>
      <c r="S69" s="624"/>
      <c r="T69" s="162"/>
      <c r="U69" s="163"/>
      <c r="V69" s="194"/>
    </row>
    <row r="70" spans="9:22" x14ac:dyDescent="0.15">
      <c r="I70" s="614"/>
      <c r="J70" s="166"/>
      <c r="K70" s="167"/>
      <c r="L70" s="168" t="s">
        <v>309</v>
      </c>
      <c r="M70">
        <v>8</v>
      </c>
      <c r="N70" s="605"/>
      <c r="O70" s="169"/>
      <c r="P70" s="170"/>
      <c r="Q70" s="168"/>
      <c r="R70">
        <v>8</v>
      </c>
      <c r="S70" s="624"/>
      <c r="T70" s="166"/>
      <c r="U70" s="167"/>
      <c r="V70" s="187"/>
    </row>
    <row r="71" spans="9:22" x14ac:dyDescent="0.15">
      <c r="I71" s="614"/>
      <c r="J71" s="166"/>
      <c r="K71" s="167"/>
      <c r="L71" s="168"/>
      <c r="M71">
        <v>9</v>
      </c>
      <c r="N71" s="605"/>
      <c r="O71" s="169"/>
      <c r="P71" s="170"/>
      <c r="Q71" s="168"/>
      <c r="R71">
        <v>9</v>
      </c>
      <c r="S71" s="624"/>
      <c r="T71" s="166"/>
      <c r="U71" s="167"/>
      <c r="V71" s="187"/>
    </row>
    <row r="72" spans="9:22" x14ac:dyDescent="0.15">
      <c r="I72" s="614"/>
      <c r="J72" s="166"/>
      <c r="K72" s="167"/>
      <c r="L72" s="168"/>
      <c r="M72">
        <v>10</v>
      </c>
      <c r="N72" s="605"/>
      <c r="O72" s="169"/>
      <c r="P72" s="170"/>
      <c r="Q72" s="168"/>
      <c r="R72">
        <v>10</v>
      </c>
      <c r="S72" s="624"/>
      <c r="T72" s="166"/>
      <c r="U72" s="167"/>
      <c r="V72" s="187"/>
    </row>
    <row r="73" spans="9:22" x14ac:dyDescent="0.15">
      <c r="I73" s="614"/>
      <c r="J73" s="166"/>
      <c r="K73" s="167"/>
      <c r="L73" s="168"/>
      <c r="M73">
        <v>11</v>
      </c>
      <c r="N73" s="605"/>
      <c r="O73" s="169"/>
      <c r="P73" s="170"/>
      <c r="Q73" s="168"/>
      <c r="R73">
        <v>11</v>
      </c>
      <c r="S73" s="624"/>
      <c r="T73" s="166"/>
      <c r="U73" s="167"/>
      <c r="V73" s="187"/>
    </row>
    <row r="74" spans="9:22" x14ac:dyDescent="0.15">
      <c r="I74" s="614"/>
      <c r="J74" s="166"/>
      <c r="K74" s="167"/>
      <c r="L74" s="168"/>
      <c r="M74">
        <v>12</v>
      </c>
      <c r="N74" s="605"/>
      <c r="O74" s="169"/>
      <c r="P74" s="170"/>
      <c r="Q74" s="168"/>
      <c r="R74">
        <v>12</v>
      </c>
      <c r="S74" s="624"/>
      <c r="T74" s="166"/>
      <c r="U74" s="167"/>
      <c r="V74" s="187"/>
    </row>
    <row r="75" spans="9:22" x14ac:dyDescent="0.15">
      <c r="I75" s="614"/>
      <c r="J75" s="166"/>
      <c r="K75" s="167"/>
      <c r="L75" s="168"/>
      <c r="M75">
        <v>13</v>
      </c>
      <c r="N75" s="605"/>
      <c r="O75" s="169"/>
      <c r="P75" s="170"/>
      <c r="Q75" s="168"/>
      <c r="R75">
        <v>13</v>
      </c>
      <c r="S75" s="624"/>
      <c r="T75" s="166"/>
      <c r="U75" s="167"/>
      <c r="V75" s="187"/>
    </row>
    <row r="76" spans="9:22" x14ac:dyDescent="0.15">
      <c r="I76" s="614"/>
      <c r="J76" s="166"/>
      <c r="K76" s="167"/>
      <c r="L76" s="168"/>
      <c r="M76">
        <v>14</v>
      </c>
      <c r="N76" s="605"/>
      <c r="O76" s="169"/>
      <c r="P76" s="170"/>
      <c r="Q76" s="168"/>
      <c r="R76">
        <v>14</v>
      </c>
      <c r="S76" s="624"/>
      <c r="T76" s="166"/>
      <c r="U76" s="167"/>
      <c r="V76" s="187"/>
    </row>
    <row r="77" spans="9:22" x14ac:dyDescent="0.15">
      <c r="I77" s="614"/>
      <c r="J77" s="166"/>
      <c r="K77" s="167"/>
      <c r="L77" s="168"/>
      <c r="M77">
        <v>15</v>
      </c>
      <c r="N77" s="605"/>
      <c r="O77" s="169"/>
      <c r="P77" s="170"/>
      <c r="Q77" s="168"/>
      <c r="R77">
        <v>15</v>
      </c>
      <c r="S77" s="624"/>
      <c r="T77" s="166"/>
      <c r="U77" s="167"/>
      <c r="V77" s="187"/>
    </row>
    <row r="78" spans="9:22" x14ac:dyDescent="0.15">
      <c r="I78" s="614"/>
      <c r="J78" s="166"/>
      <c r="K78" s="167"/>
      <c r="L78" s="168"/>
      <c r="M78">
        <v>16</v>
      </c>
      <c r="N78" s="605"/>
      <c r="O78" s="169"/>
      <c r="P78" s="170"/>
      <c r="Q78" s="168"/>
      <c r="R78">
        <v>16</v>
      </c>
      <c r="S78" s="624"/>
      <c r="T78" s="166"/>
      <c r="U78" s="167"/>
      <c r="V78" s="187"/>
    </row>
    <row r="79" spans="9:22" x14ac:dyDescent="0.15">
      <c r="I79" s="614"/>
      <c r="J79" s="166"/>
      <c r="K79" s="167"/>
      <c r="L79" s="168"/>
      <c r="M79">
        <v>17</v>
      </c>
      <c r="N79" s="605"/>
      <c r="O79" s="169"/>
      <c r="P79" s="170"/>
      <c r="Q79" s="168"/>
      <c r="R79">
        <v>17</v>
      </c>
      <c r="S79" s="624"/>
      <c r="T79" s="166"/>
      <c r="U79" s="167"/>
      <c r="V79" s="187"/>
    </row>
    <row r="80" spans="9:22" x14ac:dyDescent="0.15">
      <c r="I80" s="614"/>
      <c r="J80" s="166"/>
      <c r="K80" s="167"/>
      <c r="L80" s="168"/>
      <c r="M80">
        <v>18</v>
      </c>
      <c r="N80" s="605"/>
      <c r="O80" s="169"/>
      <c r="P80" s="170"/>
      <c r="Q80" s="168"/>
      <c r="R80">
        <v>18</v>
      </c>
      <c r="S80" s="624"/>
      <c r="T80" s="166"/>
      <c r="U80" s="167"/>
      <c r="V80" s="187"/>
    </row>
    <row r="81" spans="9:22" x14ac:dyDescent="0.15">
      <c r="I81" s="614"/>
      <c r="J81" s="166"/>
      <c r="K81" s="167"/>
      <c r="L81" s="168"/>
      <c r="M81">
        <v>19</v>
      </c>
      <c r="N81" s="605"/>
      <c r="O81" s="169"/>
      <c r="P81" s="170"/>
      <c r="Q81" s="168"/>
      <c r="R81">
        <v>19</v>
      </c>
      <c r="S81" s="624"/>
      <c r="T81" s="166"/>
      <c r="U81" s="167"/>
      <c r="V81" s="187"/>
    </row>
    <row r="82" spans="9:22" ht="14.25" thickBot="1" x14ac:dyDescent="0.2">
      <c r="I82" s="615"/>
      <c r="J82" s="188"/>
      <c r="K82" s="189"/>
      <c r="L82" s="193"/>
      <c r="M82">
        <v>20</v>
      </c>
      <c r="N82" s="606"/>
      <c r="O82" s="191"/>
      <c r="P82" s="192"/>
      <c r="Q82" s="193"/>
      <c r="R82">
        <v>20</v>
      </c>
      <c r="S82" s="625"/>
      <c r="T82" s="188"/>
      <c r="U82" s="189"/>
      <c r="V82" s="190"/>
    </row>
    <row r="83" spans="9:22" ht="14.25" thickBot="1" x14ac:dyDescent="0.2">
      <c r="M83" s="134">
        <v>1</v>
      </c>
      <c r="N83" s="604" t="s">
        <v>187</v>
      </c>
      <c r="O83" s="135" t="s">
        <v>358</v>
      </c>
      <c r="P83" s="136" t="s">
        <v>71</v>
      </c>
      <c r="Q83" s="137" t="s">
        <v>70</v>
      </c>
      <c r="R83" s="134">
        <v>1</v>
      </c>
      <c r="S83" s="623" t="s">
        <v>122</v>
      </c>
      <c r="T83" s="138" t="s">
        <v>358</v>
      </c>
      <c r="U83" s="139" t="s">
        <v>71</v>
      </c>
      <c r="V83" s="140" t="s">
        <v>70</v>
      </c>
    </row>
    <row r="84" spans="9:22" x14ac:dyDescent="0.15">
      <c r="M84">
        <v>2</v>
      </c>
      <c r="N84" s="605"/>
      <c r="O84" s="223"/>
      <c r="P84" s="196"/>
      <c r="Q84" s="144"/>
      <c r="R84">
        <v>2</v>
      </c>
      <c r="S84" s="624"/>
      <c r="T84" s="145"/>
      <c r="U84" s="143"/>
      <c r="V84" s="144"/>
    </row>
    <row r="85" spans="9:22" x14ac:dyDescent="0.15">
      <c r="M85">
        <v>3</v>
      </c>
      <c r="N85" s="605"/>
      <c r="O85" s="204" t="s">
        <v>100</v>
      </c>
      <c r="P85" s="156" t="s">
        <v>101</v>
      </c>
      <c r="Q85" s="150" t="s">
        <v>101</v>
      </c>
      <c r="R85">
        <v>3</v>
      </c>
      <c r="S85" s="624"/>
      <c r="T85" s="152" t="s">
        <v>100</v>
      </c>
      <c r="U85" s="153" t="s">
        <v>100</v>
      </c>
      <c r="V85" s="150" t="s">
        <v>73</v>
      </c>
    </row>
    <row r="86" spans="9:22" x14ac:dyDescent="0.15">
      <c r="M86">
        <v>4</v>
      </c>
      <c r="N86" s="605"/>
      <c r="O86" s="151"/>
      <c r="P86" s="158"/>
      <c r="Q86" s="157" t="s">
        <v>102</v>
      </c>
      <c r="R86">
        <v>4</v>
      </c>
      <c r="S86" s="624"/>
      <c r="T86" s="151" t="s">
        <v>129</v>
      </c>
      <c r="U86" s="158" t="s">
        <v>129</v>
      </c>
      <c r="V86" s="157" t="s">
        <v>123</v>
      </c>
    </row>
    <row r="87" spans="9:22" x14ac:dyDescent="0.15">
      <c r="M87">
        <v>5</v>
      </c>
      <c r="N87" s="605"/>
      <c r="O87" s="151"/>
      <c r="P87" s="156"/>
      <c r="Q87" s="157"/>
      <c r="R87">
        <v>5</v>
      </c>
      <c r="S87" s="624"/>
      <c r="T87" s="158"/>
      <c r="U87" s="156"/>
      <c r="V87" s="157" t="s">
        <v>124</v>
      </c>
    </row>
    <row r="88" spans="9:22" x14ac:dyDescent="0.15">
      <c r="M88">
        <v>6</v>
      </c>
      <c r="N88" s="605"/>
      <c r="O88" s="169"/>
      <c r="P88" s="170"/>
      <c r="Q88" s="168"/>
      <c r="R88">
        <v>6</v>
      </c>
      <c r="S88" s="624"/>
      <c r="T88" s="162"/>
      <c r="U88" s="163"/>
      <c r="V88" s="157" t="s">
        <v>129</v>
      </c>
    </row>
    <row r="89" spans="9:22" x14ac:dyDescent="0.15">
      <c r="M89">
        <v>7</v>
      </c>
      <c r="N89" s="605"/>
      <c r="O89" s="169"/>
      <c r="P89" s="170"/>
      <c r="Q89" s="168"/>
      <c r="R89">
        <v>7</v>
      </c>
      <c r="S89" s="624"/>
      <c r="T89" s="166"/>
      <c r="U89" s="167"/>
      <c r="V89" s="168"/>
    </row>
    <row r="90" spans="9:22" x14ac:dyDescent="0.15">
      <c r="M90">
        <v>8</v>
      </c>
      <c r="N90" s="605"/>
      <c r="O90" s="169"/>
      <c r="P90" s="170"/>
      <c r="Q90" s="168"/>
      <c r="R90">
        <v>8</v>
      </c>
      <c r="S90" s="624"/>
      <c r="T90" s="166"/>
      <c r="U90" s="167"/>
      <c r="V90" s="168"/>
    </row>
    <row r="91" spans="9:22" x14ac:dyDescent="0.15">
      <c r="M91">
        <v>9</v>
      </c>
      <c r="N91" s="605"/>
      <c r="O91" s="169"/>
      <c r="P91" s="170"/>
      <c r="Q91" s="168"/>
      <c r="R91">
        <v>9</v>
      </c>
      <c r="S91" s="624"/>
      <c r="T91" s="166"/>
      <c r="U91" s="167"/>
      <c r="V91" s="168"/>
    </row>
    <row r="92" spans="9:22" x14ac:dyDescent="0.15">
      <c r="M92">
        <v>10</v>
      </c>
      <c r="N92" s="605"/>
      <c r="O92" s="169"/>
      <c r="P92" s="170"/>
      <c r="Q92" s="168"/>
      <c r="R92">
        <v>10</v>
      </c>
      <c r="S92" s="624"/>
      <c r="T92" s="166"/>
      <c r="U92" s="167"/>
      <c r="V92" s="168"/>
    </row>
    <row r="93" spans="9:22" x14ac:dyDescent="0.15">
      <c r="M93">
        <v>11</v>
      </c>
      <c r="N93" s="605"/>
      <c r="O93" s="169"/>
      <c r="P93" s="170"/>
      <c r="Q93" s="168"/>
      <c r="R93">
        <v>11</v>
      </c>
      <c r="S93" s="624"/>
      <c r="T93" s="166"/>
      <c r="U93" s="167"/>
      <c r="V93" s="168"/>
    </row>
    <row r="94" spans="9:22" x14ac:dyDescent="0.15">
      <c r="M94">
        <v>12</v>
      </c>
      <c r="N94" s="605"/>
      <c r="O94" s="169"/>
      <c r="P94" s="170"/>
      <c r="Q94" s="168"/>
      <c r="R94">
        <v>12</v>
      </c>
      <c r="S94" s="624"/>
      <c r="T94" s="166"/>
      <c r="U94" s="167"/>
      <c r="V94" s="168"/>
    </row>
    <row r="95" spans="9:22" x14ac:dyDescent="0.15">
      <c r="M95">
        <v>13</v>
      </c>
      <c r="N95" s="605"/>
      <c r="O95" s="169"/>
      <c r="P95" s="170"/>
      <c r="Q95" s="168"/>
      <c r="R95">
        <v>13</v>
      </c>
      <c r="S95" s="624"/>
      <c r="T95" s="166"/>
      <c r="U95" s="167"/>
      <c r="V95" s="168"/>
    </row>
    <row r="96" spans="9:22" x14ac:dyDescent="0.15">
      <c r="M96">
        <v>14</v>
      </c>
      <c r="N96" s="605"/>
      <c r="O96" s="169"/>
      <c r="P96" s="170"/>
      <c r="Q96" s="168"/>
      <c r="R96">
        <v>14</v>
      </c>
      <c r="S96" s="624"/>
      <c r="T96" s="166"/>
      <c r="U96" s="167"/>
      <c r="V96" s="168"/>
    </row>
    <row r="97" spans="13:22" x14ac:dyDescent="0.15">
      <c r="M97">
        <v>15</v>
      </c>
      <c r="N97" s="605"/>
      <c r="O97" s="169"/>
      <c r="P97" s="170"/>
      <c r="Q97" s="168"/>
      <c r="R97">
        <v>15</v>
      </c>
      <c r="S97" s="624"/>
      <c r="T97" s="166"/>
      <c r="U97" s="167"/>
      <c r="V97" s="168"/>
    </row>
    <row r="98" spans="13:22" x14ac:dyDescent="0.15">
      <c r="M98">
        <v>16</v>
      </c>
      <c r="N98" s="605"/>
      <c r="O98" s="169"/>
      <c r="P98" s="170"/>
      <c r="Q98" s="168"/>
      <c r="R98">
        <v>16</v>
      </c>
      <c r="S98" s="624"/>
      <c r="T98" s="166"/>
      <c r="U98" s="167"/>
      <c r="V98" s="168"/>
    </row>
    <row r="99" spans="13:22" x14ac:dyDescent="0.15">
      <c r="M99">
        <v>17</v>
      </c>
      <c r="N99" s="605"/>
      <c r="O99" s="169"/>
      <c r="P99" s="170"/>
      <c r="Q99" s="168"/>
      <c r="R99">
        <v>17</v>
      </c>
      <c r="S99" s="624"/>
      <c r="T99" s="166"/>
      <c r="U99" s="167"/>
      <c r="V99" s="168"/>
    </row>
    <row r="100" spans="13:22" x14ac:dyDescent="0.15">
      <c r="M100">
        <v>18</v>
      </c>
      <c r="N100" s="605"/>
      <c r="O100" s="169"/>
      <c r="P100" s="170"/>
      <c r="Q100" s="168"/>
      <c r="R100">
        <v>18</v>
      </c>
      <c r="S100" s="624"/>
      <c r="T100" s="166"/>
      <c r="U100" s="167"/>
      <c r="V100" s="168"/>
    </row>
    <row r="101" spans="13:22" x14ac:dyDescent="0.15">
      <c r="M101">
        <v>19</v>
      </c>
      <c r="N101" s="605"/>
      <c r="O101" s="169"/>
      <c r="P101" s="170"/>
      <c r="Q101" s="168"/>
      <c r="R101">
        <v>19</v>
      </c>
      <c r="S101" s="624"/>
      <c r="T101" s="166"/>
      <c r="U101" s="167"/>
      <c r="V101" s="168"/>
    </row>
    <row r="102" spans="13:22" ht="14.25" thickBot="1" x14ac:dyDescent="0.2">
      <c r="M102">
        <v>20</v>
      </c>
      <c r="N102" s="606"/>
      <c r="O102" s="191"/>
      <c r="P102" s="192"/>
      <c r="Q102" s="193"/>
      <c r="R102">
        <v>20</v>
      </c>
      <c r="S102" s="625"/>
      <c r="T102" s="188"/>
      <c r="U102" s="189"/>
      <c r="V102" s="190"/>
    </row>
    <row r="103" spans="13:22" ht="14.25" thickBot="1" x14ac:dyDescent="0.2">
      <c r="M103" s="134">
        <v>1</v>
      </c>
      <c r="N103" s="604" t="s">
        <v>104</v>
      </c>
      <c r="O103" s="135" t="s">
        <v>358</v>
      </c>
      <c r="P103" s="136" t="s">
        <v>71</v>
      </c>
      <c r="Q103" s="137" t="s">
        <v>70</v>
      </c>
      <c r="R103" s="134">
        <v>1</v>
      </c>
    </row>
    <row r="104" spans="13:22" x14ac:dyDescent="0.15">
      <c r="M104">
        <v>2</v>
      </c>
      <c r="N104" s="605"/>
      <c r="O104" s="142"/>
      <c r="P104" s="143"/>
      <c r="Q104" s="144"/>
      <c r="R104">
        <v>2</v>
      </c>
    </row>
    <row r="105" spans="13:22" x14ac:dyDescent="0.15">
      <c r="M105">
        <v>3</v>
      </c>
      <c r="N105" s="605"/>
      <c r="O105" s="204" t="s">
        <v>100</v>
      </c>
      <c r="P105" s="227" t="s">
        <v>60</v>
      </c>
      <c r="Q105" s="157" t="s">
        <v>118</v>
      </c>
      <c r="R105">
        <v>3</v>
      </c>
    </row>
    <row r="106" spans="13:22" x14ac:dyDescent="0.15">
      <c r="M106">
        <v>4</v>
      </c>
      <c r="N106" s="605"/>
      <c r="O106" s="151"/>
      <c r="P106" s="156"/>
      <c r="Q106" s="157" t="s">
        <v>119</v>
      </c>
      <c r="R106">
        <v>4</v>
      </c>
    </row>
    <row r="107" spans="13:22" x14ac:dyDescent="0.15">
      <c r="M107">
        <v>5</v>
      </c>
      <c r="N107" s="605"/>
      <c r="O107" s="151"/>
      <c r="P107" s="156"/>
      <c r="Q107" s="157"/>
      <c r="R107">
        <v>5</v>
      </c>
    </row>
    <row r="108" spans="13:22" x14ac:dyDescent="0.15">
      <c r="M108">
        <v>6</v>
      </c>
      <c r="N108" s="605"/>
      <c r="O108" s="169"/>
      <c r="P108" s="170"/>
      <c r="Q108" s="168"/>
      <c r="R108">
        <v>6</v>
      </c>
    </row>
    <row r="109" spans="13:22" x14ac:dyDescent="0.15">
      <c r="M109">
        <v>7</v>
      </c>
      <c r="N109" s="605"/>
      <c r="O109" s="169"/>
      <c r="P109" s="170"/>
      <c r="Q109" s="168"/>
      <c r="R109">
        <v>7</v>
      </c>
    </row>
    <row r="110" spans="13:22" x14ac:dyDescent="0.15">
      <c r="M110">
        <v>8</v>
      </c>
      <c r="N110" s="605"/>
      <c r="O110" s="169"/>
      <c r="P110" s="170"/>
      <c r="Q110" s="168"/>
      <c r="R110">
        <v>8</v>
      </c>
    </row>
    <row r="111" spans="13:22" x14ac:dyDescent="0.15">
      <c r="M111">
        <v>9</v>
      </c>
      <c r="N111" s="605"/>
      <c r="O111" s="169"/>
      <c r="P111" s="170"/>
      <c r="Q111" s="168"/>
      <c r="R111">
        <v>9</v>
      </c>
    </row>
    <row r="112" spans="13:22" x14ac:dyDescent="0.15">
      <c r="M112">
        <v>10</v>
      </c>
      <c r="N112" s="605"/>
      <c r="O112" s="169"/>
      <c r="P112" s="170"/>
      <c r="Q112" s="168"/>
      <c r="R112">
        <v>10</v>
      </c>
    </row>
    <row r="113" spans="13:18" x14ac:dyDescent="0.15">
      <c r="M113">
        <v>11</v>
      </c>
      <c r="N113" s="605"/>
      <c r="O113" s="169"/>
      <c r="P113" s="170"/>
      <c r="Q113" s="168"/>
      <c r="R113">
        <v>11</v>
      </c>
    </row>
    <row r="114" spans="13:18" x14ac:dyDescent="0.15">
      <c r="M114">
        <v>12</v>
      </c>
      <c r="N114" s="605"/>
      <c r="O114" s="169"/>
      <c r="P114" s="170"/>
      <c r="Q114" s="168"/>
      <c r="R114">
        <v>12</v>
      </c>
    </row>
    <row r="115" spans="13:18" x14ac:dyDescent="0.15">
      <c r="M115">
        <v>13</v>
      </c>
      <c r="N115" s="605"/>
      <c r="O115" s="169"/>
      <c r="P115" s="170"/>
      <c r="Q115" s="168"/>
      <c r="R115">
        <v>13</v>
      </c>
    </row>
    <row r="116" spans="13:18" x14ac:dyDescent="0.15">
      <c r="M116">
        <v>14</v>
      </c>
      <c r="N116" s="605"/>
      <c r="O116" s="169"/>
      <c r="P116" s="170"/>
      <c r="Q116" s="168"/>
      <c r="R116">
        <v>14</v>
      </c>
    </row>
    <row r="117" spans="13:18" x14ac:dyDescent="0.15">
      <c r="M117">
        <v>15</v>
      </c>
      <c r="N117" s="605"/>
      <c r="O117" s="169"/>
      <c r="P117" s="170"/>
      <c r="Q117" s="168"/>
      <c r="R117">
        <v>15</v>
      </c>
    </row>
    <row r="118" spans="13:18" x14ac:dyDescent="0.15">
      <c r="M118">
        <v>16</v>
      </c>
      <c r="N118" s="605"/>
      <c r="O118" s="169"/>
      <c r="P118" s="170"/>
      <c r="Q118" s="168"/>
      <c r="R118">
        <v>16</v>
      </c>
    </row>
    <row r="119" spans="13:18" x14ac:dyDescent="0.15">
      <c r="M119">
        <v>17</v>
      </c>
      <c r="N119" s="605"/>
      <c r="O119" s="169"/>
      <c r="P119" s="170"/>
      <c r="Q119" s="168"/>
      <c r="R119">
        <v>17</v>
      </c>
    </row>
    <row r="120" spans="13:18" x14ac:dyDescent="0.15">
      <c r="M120">
        <v>18</v>
      </c>
      <c r="N120" s="605"/>
      <c r="O120" s="169"/>
      <c r="P120" s="170"/>
      <c r="Q120" s="168"/>
      <c r="R120">
        <v>18</v>
      </c>
    </row>
    <row r="121" spans="13:18" x14ac:dyDescent="0.15">
      <c r="M121">
        <v>19</v>
      </c>
      <c r="N121" s="605"/>
      <c r="O121" s="169"/>
      <c r="P121" s="170"/>
      <c r="Q121" s="168"/>
      <c r="R121">
        <v>19</v>
      </c>
    </row>
    <row r="122" spans="13:18" ht="14.25" thickBot="1" x14ac:dyDescent="0.2">
      <c r="M122">
        <v>20</v>
      </c>
      <c r="N122" s="606"/>
      <c r="O122" s="191"/>
      <c r="P122" s="192"/>
      <c r="Q122" s="193"/>
      <c r="R122">
        <v>20</v>
      </c>
    </row>
    <row r="123" spans="13:18" ht="14.25" thickBot="1" x14ac:dyDescent="0.2">
      <c r="N123" s="604" t="s">
        <v>264</v>
      </c>
      <c r="O123" s="135" t="s">
        <v>358</v>
      </c>
      <c r="P123" s="136" t="s">
        <v>71</v>
      </c>
      <c r="Q123" s="137" t="s">
        <v>70</v>
      </c>
    </row>
    <row r="124" spans="13:18" x14ac:dyDescent="0.15">
      <c r="N124" s="605"/>
      <c r="O124" s="142"/>
      <c r="P124" s="143"/>
      <c r="Q124" s="144"/>
    </row>
    <row r="125" spans="13:18" x14ac:dyDescent="0.15">
      <c r="N125" s="605"/>
      <c r="O125" s="148" t="s">
        <v>271</v>
      </c>
      <c r="P125" s="149" t="s">
        <v>270</v>
      </c>
      <c r="Q125" s="150" t="s">
        <v>89</v>
      </c>
    </row>
    <row r="126" spans="13:18" x14ac:dyDescent="0.15">
      <c r="N126" s="605"/>
      <c r="O126" s="151" t="s">
        <v>273</v>
      </c>
      <c r="P126" s="156" t="s">
        <v>272</v>
      </c>
      <c r="Q126" s="157" t="s">
        <v>90</v>
      </c>
    </row>
    <row r="127" spans="13:18" x14ac:dyDescent="0.15">
      <c r="N127" s="605"/>
      <c r="O127" s="151" t="s">
        <v>275</v>
      </c>
      <c r="P127" s="156" t="s">
        <v>274</v>
      </c>
      <c r="Q127" s="157" t="s">
        <v>91</v>
      </c>
    </row>
    <row r="128" spans="13:18" x14ac:dyDescent="0.15">
      <c r="N128" s="605"/>
      <c r="O128" s="151" t="s">
        <v>129</v>
      </c>
      <c r="P128" s="158" t="s">
        <v>129</v>
      </c>
      <c r="Q128" s="157" t="s">
        <v>92</v>
      </c>
    </row>
    <row r="129" spans="14:17" x14ac:dyDescent="0.15">
      <c r="N129" s="605"/>
      <c r="O129" s="151"/>
      <c r="P129" s="228"/>
      <c r="Q129" s="157" t="s">
        <v>93</v>
      </c>
    </row>
    <row r="130" spans="14:17" x14ac:dyDescent="0.15">
      <c r="N130" s="605"/>
      <c r="O130" s="151"/>
      <c r="P130" s="228"/>
      <c r="Q130" s="157" t="s">
        <v>314</v>
      </c>
    </row>
    <row r="131" spans="14:17" x14ac:dyDescent="0.15">
      <c r="N131" s="605"/>
      <c r="O131" s="151"/>
      <c r="P131" s="228"/>
      <c r="Q131" s="157" t="s">
        <v>94</v>
      </c>
    </row>
    <row r="132" spans="14:17" x14ac:dyDescent="0.15">
      <c r="N132" s="605"/>
      <c r="O132" s="151"/>
      <c r="P132" s="228"/>
      <c r="Q132" s="157" t="s">
        <v>95</v>
      </c>
    </row>
    <row r="133" spans="14:17" x14ac:dyDescent="0.15">
      <c r="N133" s="605"/>
      <c r="O133" s="151"/>
      <c r="P133" s="228"/>
      <c r="Q133" s="157" t="s">
        <v>315</v>
      </c>
    </row>
    <row r="134" spans="14:17" x14ac:dyDescent="0.15">
      <c r="N134" s="605"/>
      <c r="O134" s="151"/>
      <c r="P134" s="228"/>
      <c r="Q134" s="157" t="s">
        <v>96</v>
      </c>
    </row>
    <row r="135" spans="14:17" x14ac:dyDescent="0.15">
      <c r="N135" s="605"/>
      <c r="O135" s="151"/>
      <c r="P135" s="228"/>
      <c r="Q135" s="157" t="s">
        <v>316</v>
      </c>
    </row>
    <row r="136" spans="14:17" x14ac:dyDescent="0.15">
      <c r="N136" s="605"/>
      <c r="O136" s="151"/>
      <c r="P136" s="228"/>
      <c r="Q136" s="157" t="s">
        <v>97</v>
      </c>
    </row>
    <row r="137" spans="14:17" x14ac:dyDescent="0.15">
      <c r="N137" s="605"/>
      <c r="O137" s="151"/>
      <c r="P137" s="228"/>
      <c r="Q137" s="157" t="s">
        <v>98</v>
      </c>
    </row>
    <row r="138" spans="14:17" x14ac:dyDescent="0.15">
      <c r="N138" s="605"/>
      <c r="O138" s="151"/>
      <c r="P138" s="228"/>
      <c r="Q138" s="157" t="s">
        <v>99</v>
      </c>
    </row>
    <row r="139" spans="14:17" x14ac:dyDescent="0.15">
      <c r="N139" s="605"/>
      <c r="O139" s="151"/>
      <c r="P139" s="228"/>
      <c r="Q139" s="157" t="s">
        <v>117</v>
      </c>
    </row>
    <row r="140" spans="14:17" x14ac:dyDescent="0.15">
      <c r="N140" s="605"/>
      <c r="O140" s="151"/>
      <c r="P140" s="228"/>
      <c r="Q140" s="157"/>
    </row>
    <row r="141" spans="14:17" x14ac:dyDescent="0.15">
      <c r="N141" s="605"/>
      <c r="O141" s="151"/>
      <c r="P141" s="228"/>
      <c r="Q141" s="157" t="s">
        <v>1</v>
      </c>
    </row>
    <row r="142" spans="14:17" ht="14.25" thickBot="1" x14ac:dyDescent="0.2">
      <c r="N142" s="606"/>
      <c r="O142" s="188"/>
      <c r="P142" s="189"/>
      <c r="Q142" s="190" t="s">
        <v>129</v>
      </c>
    </row>
    <row r="197" spans="19:22" x14ac:dyDescent="0.15">
      <c r="V197" s="1"/>
    </row>
    <row r="198" spans="19:22" x14ac:dyDescent="0.15">
      <c r="V198" s="1"/>
    </row>
    <row r="208" spans="19:22" x14ac:dyDescent="0.15">
      <c r="S208" s="229"/>
      <c r="T208" s="1"/>
      <c r="U208" s="1"/>
    </row>
    <row r="209" spans="19:21" x14ac:dyDescent="0.15">
      <c r="S209" s="229"/>
      <c r="T209" s="1"/>
      <c r="U209" s="1"/>
    </row>
  </sheetData>
  <sheetProtection algorithmName="SHA-512" hashValue="mDjq1YENFMzilwMK8aaLJ4DzCVOLcYAqMI0V8DsZTUfYOCvjjz0YvOkRrpmd7UlJeOiLkEItXR6Pr7P8O3MERQ==" saltValue="iW2VjQjx2jaqFloYcVfbsA==" spinCount="100000" sheet="1" objects="1" scenarios="1"/>
  <mergeCells count="25">
    <mergeCell ref="S3:S22"/>
    <mergeCell ref="S23:S42"/>
    <mergeCell ref="S43:S62"/>
    <mergeCell ref="S63:S82"/>
    <mergeCell ref="S83:S102"/>
    <mergeCell ref="N83:N102"/>
    <mergeCell ref="I23:I42"/>
    <mergeCell ref="N23:N42"/>
    <mergeCell ref="N103:N122"/>
    <mergeCell ref="N123:N142"/>
    <mergeCell ref="I43:I62"/>
    <mergeCell ref="I63:I82"/>
    <mergeCell ref="N3:N22"/>
    <mergeCell ref="N43:N62"/>
    <mergeCell ref="N63:N82"/>
    <mergeCell ref="B3:B4"/>
    <mergeCell ref="D5:E5"/>
    <mergeCell ref="D10:E10"/>
    <mergeCell ref="I3:I22"/>
    <mergeCell ref="D3:F3"/>
    <mergeCell ref="D4:E4"/>
    <mergeCell ref="D6:E6"/>
    <mergeCell ref="D7:E7"/>
    <mergeCell ref="D8:E8"/>
    <mergeCell ref="D9:E9"/>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設備機器仕様書</vt:lpstr>
      <vt:lpstr>見本（仕様基準）</vt:lpstr>
      <vt:lpstr>見本（誘導基準）</vt:lpstr>
      <vt:lpstr>見本（性能基準）</vt:lpstr>
      <vt:lpstr>リスト</vt:lpstr>
      <vt:lpstr>'見本（仕様基準）'!Print_Area</vt:lpstr>
      <vt:lpstr>'見本（性能基準）'!Print_Area</vt:lpstr>
      <vt:lpstr>'見本（誘導基準）'!Print_Area</vt:lpstr>
      <vt:lpstr>設備機器仕様書!Print_Area</vt:lpstr>
      <vt:lpstr>パネルラジエーター</vt:lpstr>
      <vt:lpstr>ルームエアコン</vt:lpstr>
      <vt:lpstr>省エネ</vt:lpstr>
      <vt:lpstr>省エネ基準</vt:lpstr>
      <vt:lpstr>性能基準</vt:lpstr>
      <vt:lpstr>設置しない</vt:lpstr>
      <vt:lpstr>暖房設備</vt:lpstr>
      <vt:lpstr>誘導基準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審査部主査</dc:creator>
  <cp:lastModifiedBy>長谷川　審査部主査</cp:lastModifiedBy>
  <cp:lastPrinted>2025-03-28T09:31:10Z</cp:lastPrinted>
  <dcterms:created xsi:type="dcterms:W3CDTF">2024-10-31T02:57:12Z</dcterms:created>
  <dcterms:modified xsi:type="dcterms:W3CDTF">2025-03-28T09:33:38Z</dcterms:modified>
</cp:coreProperties>
</file>